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POBLACIÓN OCUPADA AGOSTO 2018\"/>
    </mc:Choice>
  </mc:AlternateContent>
  <bookViews>
    <workbookView xWindow="120" yWindow="105" windowWidth="15180" windowHeight="8070" tabRatio="778"/>
  </bookViews>
  <sheets>
    <sheet name="Cuadro 3" sheetId="5" r:id="rId1"/>
  </sheets>
  <definedNames>
    <definedName name="_xlnm.Print_Area" localSheetId="0">'Cuadro 3'!$A$1:$M$72</definedName>
    <definedName name="_xlnm.Print_Titles" localSheetId="0">'Cuadro 3'!$5:$12</definedName>
  </definedNames>
  <calcPr calcId="152511"/>
</workbook>
</file>

<file path=xl/calcChain.xml><?xml version="1.0" encoding="utf-8"?>
<calcChain xmlns="http://schemas.openxmlformats.org/spreadsheetml/2006/main">
  <c r="M104" i="5" l="1"/>
  <c r="M108" i="5"/>
  <c r="M113" i="5"/>
  <c r="M123" i="5"/>
  <c r="M127" i="5"/>
  <c r="M132" i="5"/>
  <c r="L135" i="5"/>
  <c r="K135" i="5"/>
  <c r="R135" i="5" s="1"/>
  <c r="J135" i="5"/>
  <c r="I135" i="5"/>
  <c r="L134" i="5"/>
  <c r="K134" i="5"/>
  <c r="R134" i="5" s="1"/>
  <c r="J134" i="5"/>
  <c r="I134" i="5"/>
  <c r="P134" i="5" s="1"/>
  <c r="L133" i="5"/>
  <c r="K133" i="5"/>
  <c r="R133" i="5" s="1"/>
  <c r="J133" i="5"/>
  <c r="I133" i="5"/>
  <c r="L132" i="5"/>
  <c r="S132" i="5" s="1"/>
  <c r="K132" i="5"/>
  <c r="R132" i="5" s="1"/>
  <c r="J132" i="5"/>
  <c r="I132" i="5"/>
  <c r="L130" i="5"/>
  <c r="K130" i="5"/>
  <c r="H130" i="5" s="1"/>
  <c r="J130" i="5"/>
  <c r="I130" i="5"/>
  <c r="L129" i="5"/>
  <c r="S129" i="5" s="1"/>
  <c r="K129" i="5"/>
  <c r="J129" i="5"/>
  <c r="I129" i="5"/>
  <c r="P129" i="5" s="1"/>
  <c r="L128" i="5"/>
  <c r="K128" i="5"/>
  <c r="R128" i="5" s="1"/>
  <c r="J128" i="5"/>
  <c r="I128" i="5"/>
  <c r="L127" i="5"/>
  <c r="S127" i="5" s="1"/>
  <c r="K127" i="5"/>
  <c r="J127" i="5"/>
  <c r="I127" i="5"/>
  <c r="L126" i="5"/>
  <c r="K126" i="5"/>
  <c r="H126" i="5" s="1"/>
  <c r="J126" i="5"/>
  <c r="I126" i="5"/>
  <c r="L125" i="5"/>
  <c r="S125" i="5" s="1"/>
  <c r="K125" i="5"/>
  <c r="J125" i="5"/>
  <c r="I125" i="5"/>
  <c r="P125" i="5" s="1"/>
  <c r="L124" i="5"/>
  <c r="K124" i="5"/>
  <c r="K83" i="5" s="1"/>
  <c r="R83" i="5" s="1"/>
  <c r="J124" i="5"/>
  <c r="Q124" i="5" s="1"/>
  <c r="I124" i="5"/>
  <c r="L123" i="5"/>
  <c r="S123" i="5" s="1"/>
  <c r="K123" i="5"/>
  <c r="R123" i="5" s="1"/>
  <c r="J123" i="5"/>
  <c r="Q123" i="5" s="1"/>
  <c r="I123" i="5"/>
  <c r="P123" i="5" s="1"/>
  <c r="L122" i="5"/>
  <c r="K122" i="5"/>
  <c r="H122" i="5" s="1"/>
  <c r="J122" i="5"/>
  <c r="I122" i="5"/>
  <c r="L114" i="5"/>
  <c r="S114" i="5" s="1"/>
  <c r="K114" i="5"/>
  <c r="J114" i="5"/>
  <c r="I114" i="5"/>
  <c r="P114" i="5" s="1"/>
  <c r="M134" i="5"/>
  <c r="M133" i="5"/>
  <c r="M92" i="5" s="1"/>
  <c r="T92" i="5" s="1"/>
  <c r="M130" i="5"/>
  <c r="M129" i="5"/>
  <c r="M128" i="5"/>
  <c r="T128" i="5" s="1"/>
  <c r="M126" i="5"/>
  <c r="T126" i="5" s="1"/>
  <c r="M125" i="5"/>
  <c r="T125" i="5" s="1"/>
  <c r="M124" i="5"/>
  <c r="T124" i="5" s="1"/>
  <c r="M114" i="5"/>
  <c r="M90" i="5"/>
  <c r="T90" i="5" s="1"/>
  <c r="L90" i="5"/>
  <c r="S90" i="5" s="1"/>
  <c r="K90" i="5"/>
  <c r="R90" i="5" s="1"/>
  <c r="J90" i="5"/>
  <c r="Q90" i="5" s="1"/>
  <c r="I90" i="5"/>
  <c r="P90" i="5" s="1"/>
  <c r="S133" i="5"/>
  <c r="Q133" i="5"/>
  <c r="L113" i="5"/>
  <c r="L93" i="5" s="1"/>
  <c r="S93" i="5" s="1"/>
  <c r="K113" i="5"/>
  <c r="J113" i="5"/>
  <c r="I113" i="5"/>
  <c r="P113" i="5" s="1"/>
  <c r="L111" i="5"/>
  <c r="S111" i="5" s="1"/>
  <c r="I111" i="5"/>
  <c r="J111" i="5"/>
  <c r="K111" i="5"/>
  <c r="L112" i="5"/>
  <c r="S112" i="5" s="1"/>
  <c r="K112" i="5"/>
  <c r="R112" i="5" s="1"/>
  <c r="J112" i="5"/>
  <c r="I112" i="5"/>
  <c r="P112" i="5" s="1"/>
  <c r="M120" i="5"/>
  <c r="M119" i="5"/>
  <c r="M99" i="5"/>
  <c r="T99" i="5" s="1"/>
  <c r="M98" i="5"/>
  <c r="M122" i="5"/>
  <c r="M112" i="5"/>
  <c r="M111" i="5"/>
  <c r="T111" i="5" s="1"/>
  <c r="M109" i="5"/>
  <c r="M107" i="5"/>
  <c r="M106" i="5"/>
  <c r="M102" i="5"/>
  <c r="T102" i="5" s="1"/>
  <c r="M101" i="5"/>
  <c r="R130" i="5"/>
  <c r="R129" i="5"/>
  <c r="R127" i="5"/>
  <c r="Q127" i="5"/>
  <c r="P126" i="5"/>
  <c r="R125" i="5"/>
  <c r="P124" i="5"/>
  <c r="L120" i="5"/>
  <c r="K120" i="5"/>
  <c r="R120" i="5" s="1"/>
  <c r="J120" i="5"/>
  <c r="Q120" i="5" s="1"/>
  <c r="I120" i="5"/>
  <c r="I117" i="5" s="1"/>
  <c r="P117" i="5" s="1"/>
  <c r="T119" i="5"/>
  <c r="L119" i="5"/>
  <c r="K119" i="5"/>
  <c r="J119" i="5"/>
  <c r="I119" i="5"/>
  <c r="L109" i="5"/>
  <c r="L89" i="5" s="1"/>
  <c r="K109" i="5"/>
  <c r="J109" i="5"/>
  <c r="Q109" i="5" s="1"/>
  <c r="I109" i="5"/>
  <c r="I89" i="5" s="1"/>
  <c r="P89" i="5" s="1"/>
  <c r="L108" i="5"/>
  <c r="K108" i="5"/>
  <c r="K88" i="5" s="1"/>
  <c r="J108" i="5"/>
  <c r="I108" i="5"/>
  <c r="L107" i="5"/>
  <c r="S107" i="5" s="1"/>
  <c r="K107" i="5"/>
  <c r="J107" i="5"/>
  <c r="Q107" i="5" s="1"/>
  <c r="I107" i="5"/>
  <c r="P107" i="5" s="1"/>
  <c r="L106" i="5"/>
  <c r="K106" i="5"/>
  <c r="K86" i="5" s="1"/>
  <c r="J106" i="5"/>
  <c r="I106" i="5"/>
  <c r="M105" i="5"/>
  <c r="M85" i="5" s="1"/>
  <c r="T85" i="5" s="1"/>
  <c r="L105" i="5"/>
  <c r="S105" i="5" s="1"/>
  <c r="K105" i="5"/>
  <c r="R105" i="5" s="1"/>
  <c r="J105" i="5"/>
  <c r="Q105" i="5" s="1"/>
  <c r="I105" i="5"/>
  <c r="P105" i="5" s="1"/>
  <c r="L104" i="5"/>
  <c r="S104" i="5" s="1"/>
  <c r="K104" i="5"/>
  <c r="J104" i="5"/>
  <c r="Q104" i="5" s="1"/>
  <c r="I104" i="5"/>
  <c r="H104" i="5" s="1"/>
  <c r="M103" i="5"/>
  <c r="T103" i="5" s="1"/>
  <c r="L103" i="5"/>
  <c r="K103" i="5"/>
  <c r="J103" i="5"/>
  <c r="I103" i="5"/>
  <c r="P103" i="5" s="1"/>
  <c r="L102" i="5"/>
  <c r="K102" i="5"/>
  <c r="R102" i="5" s="1"/>
  <c r="J102" i="5"/>
  <c r="J82" i="5" s="1"/>
  <c r="I102" i="5"/>
  <c r="P102" i="5" s="1"/>
  <c r="L101" i="5"/>
  <c r="S101" i="5" s="1"/>
  <c r="K101" i="5"/>
  <c r="J101" i="5"/>
  <c r="Q101" i="5" s="1"/>
  <c r="I101" i="5"/>
  <c r="P101" i="5" s="1"/>
  <c r="L99" i="5"/>
  <c r="S99" i="5" s="1"/>
  <c r="K99" i="5"/>
  <c r="R99" i="5" s="1"/>
  <c r="J99" i="5"/>
  <c r="Q99" i="5" s="1"/>
  <c r="I99" i="5"/>
  <c r="P99" i="5" s="1"/>
  <c r="L98" i="5"/>
  <c r="K98" i="5"/>
  <c r="J98" i="5"/>
  <c r="Q98" i="5" s="1"/>
  <c r="I98" i="5"/>
  <c r="Q122" i="5"/>
  <c r="Q128" i="5"/>
  <c r="S128" i="5"/>
  <c r="Q130" i="5"/>
  <c r="S130" i="5"/>
  <c r="Q132" i="5"/>
  <c r="Q134" i="5"/>
  <c r="S134" i="5"/>
  <c r="Q129" i="5"/>
  <c r="S106" i="5"/>
  <c r="H108" i="5"/>
  <c r="O108" i="5" s="1"/>
  <c r="H114" i="5"/>
  <c r="T129" i="5"/>
  <c r="T130" i="5"/>
  <c r="Q106" i="5"/>
  <c r="M135" i="5"/>
  <c r="Q114" i="5"/>
  <c r="P135" i="5"/>
  <c r="T120" i="5"/>
  <c r="M79" i="5"/>
  <c r="T79" i="5" s="1"/>
  <c r="J88" i="5"/>
  <c r="L88" i="5"/>
  <c r="S88" i="5" s="1"/>
  <c r="T109" i="5"/>
  <c r="I78" i="5"/>
  <c r="P78" i="5" s="1"/>
  <c r="S120" i="5"/>
  <c r="M96" i="5"/>
  <c r="T96" i="5" s="1"/>
  <c r="R114" i="5"/>
  <c r="P122" i="5"/>
  <c r="P128" i="5"/>
  <c r="L94" i="5"/>
  <c r="S94" i="5" s="1"/>
  <c r="I88" i="5"/>
  <c r="P88" i="5" s="1"/>
  <c r="Q119" i="5"/>
  <c r="S119" i="5"/>
  <c r="L78" i="5"/>
  <c r="S78" i="5" s="1"/>
  <c r="K79" i="5"/>
  <c r="R79" i="5" s="1"/>
  <c r="R111" i="5"/>
  <c r="K91" i="5"/>
  <c r="R91" i="5" s="1"/>
  <c r="J93" i="5"/>
  <c r="Q93" i="5" s="1"/>
  <c r="Q113" i="5"/>
  <c r="T114" i="5"/>
  <c r="Q126" i="5"/>
  <c r="P130" i="5"/>
  <c r="H132" i="5"/>
  <c r="S135" i="5"/>
  <c r="Q135" i="5"/>
  <c r="H111" i="5"/>
  <c r="O111" i="5" s="1"/>
  <c r="T134" i="5"/>
  <c r="Q108" i="5"/>
  <c r="R113" i="5"/>
  <c r="S108" i="5"/>
  <c r="Q112" i="5"/>
  <c r="J92" i="5"/>
  <c r="Q92" i="5" s="1"/>
  <c r="J94" i="5"/>
  <c r="Q94" i="5" s="1"/>
  <c r="Q88" i="5"/>
  <c r="T135" i="5"/>
  <c r="M94" i="5"/>
  <c r="T94" i="5" s="1"/>
  <c r="P98" i="5"/>
  <c r="R98" i="5"/>
  <c r="K78" i="5"/>
  <c r="R78" i="5" s="1"/>
  <c r="P119" i="5"/>
  <c r="T101" i="5"/>
  <c r="T106" i="5"/>
  <c r="T112" i="5"/>
  <c r="S122" i="5"/>
  <c r="S124" i="5"/>
  <c r="Q125" i="5"/>
  <c r="S126" i="5"/>
  <c r="L85" i="5"/>
  <c r="S85" i="5" s="1"/>
  <c r="I87" i="5"/>
  <c r="P87" i="5" s="1"/>
  <c r="P133" i="5"/>
  <c r="K117" i="5"/>
  <c r="R117" i="5" s="1"/>
  <c r="T107" i="5"/>
  <c r="K93" i="5"/>
  <c r="R93" i="5" s="1"/>
  <c r="L81" i="5"/>
  <c r="Q103" i="5"/>
  <c r="J83" i="5"/>
  <c r="Q83" i="5" s="1"/>
  <c r="R104" i="5"/>
  <c r="K84" i="5"/>
  <c r="R84" i="5" s="1"/>
  <c r="P106" i="5"/>
  <c r="H106" i="5"/>
  <c r="P108" i="5"/>
  <c r="T98" i="5"/>
  <c r="M78" i="5"/>
  <c r="M76" i="5" s="1"/>
  <c r="T76" i="5" s="1"/>
  <c r="M117" i="5"/>
  <c r="T117" i="5" s="1"/>
  <c r="J91" i="5"/>
  <c r="Q91" i="5" s="1"/>
  <c r="Q111" i="5"/>
  <c r="S98" i="5"/>
  <c r="R103" i="5"/>
  <c r="J84" i="5"/>
  <c r="Q84" i="5" s="1"/>
  <c r="J89" i="5"/>
  <c r="Q89" i="5" s="1"/>
  <c r="S81" i="5"/>
  <c r="L84" i="5" l="1"/>
  <c r="S84" i="5" s="1"/>
  <c r="I93" i="5"/>
  <c r="P93" i="5" s="1"/>
  <c r="I81" i="5"/>
  <c r="P81" i="5" s="1"/>
  <c r="P109" i="5"/>
  <c r="R124" i="5"/>
  <c r="L87" i="5"/>
  <c r="S87" i="5" s="1"/>
  <c r="R108" i="5"/>
  <c r="L91" i="5"/>
  <c r="S91" i="5" s="1"/>
  <c r="T78" i="5"/>
  <c r="J78" i="5"/>
  <c r="Q78" i="5" s="1"/>
  <c r="M87" i="5"/>
  <c r="L86" i="5"/>
  <c r="S86" i="5" s="1"/>
  <c r="H101" i="5"/>
  <c r="I83" i="5"/>
  <c r="P83" i="5" s="1"/>
  <c r="Q102" i="5"/>
  <c r="O122" i="5"/>
  <c r="O130" i="5"/>
  <c r="S103" i="5"/>
  <c r="S113" i="5"/>
  <c r="P120" i="5"/>
  <c r="T133" i="5"/>
  <c r="T122" i="5"/>
  <c r="I85" i="5"/>
  <c r="P85" i="5" s="1"/>
  <c r="K87" i="5"/>
  <c r="H109" i="5"/>
  <c r="H133" i="5"/>
  <c r="L92" i="5"/>
  <c r="S92" i="5" s="1"/>
  <c r="J96" i="5"/>
  <c r="Q96" i="5" s="1"/>
  <c r="I86" i="5"/>
  <c r="P86" i="5" s="1"/>
  <c r="O106" i="5"/>
  <c r="M81" i="5"/>
  <c r="H103" i="5"/>
  <c r="K92" i="5"/>
  <c r="R92" i="5" s="1"/>
  <c r="H128" i="5"/>
  <c r="S102" i="5"/>
  <c r="J87" i="5"/>
  <c r="Q87" i="5" s="1"/>
  <c r="J86" i="5"/>
  <c r="Q86" i="5" s="1"/>
  <c r="R122" i="5"/>
  <c r="K85" i="5"/>
  <c r="M83" i="5"/>
  <c r="T83" i="5" s="1"/>
  <c r="H107" i="5"/>
  <c r="O107" i="5" s="1"/>
  <c r="M89" i="5"/>
  <c r="T89" i="5" s="1"/>
  <c r="R126" i="5"/>
  <c r="L83" i="5"/>
  <c r="H83" i="5" s="1"/>
  <c r="H105" i="5"/>
  <c r="J85" i="5"/>
  <c r="Q85" i="5" s="1"/>
  <c r="K81" i="5"/>
  <c r="K94" i="5"/>
  <c r="R94" i="5" s="1"/>
  <c r="O104" i="5"/>
  <c r="T132" i="5"/>
  <c r="T127" i="5"/>
  <c r="M86" i="5"/>
  <c r="T123" i="5"/>
  <c r="M82" i="5"/>
  <c r="T82" i="5" s="1"/>
  <c r="M93" i="5"/>
  <c r="T93" i="5" s="1"/>
  <c r="T113" i="5"/>
  <c r="T108" i="5"/>
  <c r="M88" i="5"/>
  <c r="T88" i="5" s="1"/>
  <c r="M84" i="5"/>
  <c r="T104" i="5"/>
  <c r="O109" i="5"/>
  <c r="I92" i="5"/>
  <c r="H125" i="5"/>
  <c r="P132" i="5"/>
  <c r="H120" i="5"/>
  <c r="I94" i="5"/>
  <c r="R85" i="5"/>
  <c r="H93" i="5"/>
  <c r="I84" i="5"/>
  <c r="P84" i="5" s="1"/>
  <c r="H113" i="5"/>
  <c r="P127" i="5"/>
  <c r="P104" i="5"/>
  <c r="H134" i="5"/>
  <c r="H99" i="5"/>
  <c r="O132" i="5"/>
  <c r="K89" i="5"/>
  <c r="R89" i="5" s="1"/>
  <c r="O114" i="5"/>
  <c r="L96" i="5"/>
  <c r="S96" i="5" s="1"/>
  <c r="M91" i="5"/>
  <c r="R109" i="5"/>
  <c r="T105" i="5"/>
  <c r="H102" i="5"/>
  <c r="I91" i="5"/>
  <c r="P91" i="5" s="1"/>
  <c r="I82" i="5"/>
  <c r="P82" i="5" s="1"/>
  <c r="H123" i="5"/>
  <c r="O126" i="5"/>
  <c r="H78" i="5"/>
  <c r="O78" i="5" s="1"/>
  <c r="O101" i="5"/>
  <c r="H90" i="5"/>
  <c r="O90" i="5" s="1"/>
  <c r="H98" i="5"/>
  <c r="R107" i="5"/>
  <c r="R87" i="5"/>
  <c r="H87" i="5"/>
  <c r="R106" i="5"/>
  <c r="H119" i="5"/>
  <c r="H112" i="5"/>
  <c r="T87" i="5"/>
  <c r="L117" i="5"/>
  <c r="S117" i="5" s="1"/>
  <c r="J79" i="5"/>
  <c r="Q79" i="5" s="1"/>
  <c r="K76" i="5"/>
  <c r="R76" i="5" s="1"/>
  <c r="K96" i="5"/>
  <c r="R96" i="5" s="1"/>
  <c r="R119" i="5"/>
  <c r="I96" i="5"/>
  <c r="P96" i="5" s="1"/>
  <c r="I79" i="5"/>
  <c r="L79" i="5"/>
  <c r="H135" i="5"/>
  <c r="O135" i="5" s="1"/>
  <c r="H88" i="5"/>
  <c r="H124" i="5"/>
  <c r="H127" i="5"/>
  <c r="L82" i="5"/>
  <c r="H129" i="5"/>
  <c r="S109" i="5"/>
  <c r="J117" i="5"/>
  <c r="H117" i="5" s="1"/>
  <c r="Q82" i="5"/>
  <c r="R81" i="5"/>
  <c r="R86" i="5"/>
  <c r="S89" i="5"/>
  <c r="R88" i="5"/>
  <c r="J81" i="5"/>
  <c r="K82" i="5"/>
  <c r="R101" i="5"/>
  <c r="P111" i="5"/>
  <c r="O83" i="5" l="1"/>
  <c r="T81" i="5"/>
  <c r="H89" i="5"/>
  <c r="H84" i="5"/>
  <c r="O128" i="5"/>
  <c r="H86" i="5"/>
  <c r="O105" i="5"/>
  <c r="H85" i="5"/>
  <c r="S83" i="5"/>
  <c r="O103" i="5"/>
  <c r="O133" i="5"/>
  <c r="O88" i="5"/>
  <c r="O113" i="5"/>
  <c r="P94" i="5"/>
  <c r="H94" i="5"/>
  <c r="O120" i="5"/>
  <c r="T86" i="5"/>
  <c r="H91" i="5"/>
  <c r="O123" i="5"/>
  <c r="O102" i="5"/>
  <c r="O134" i="5"/>
  <c r="O125" i="5"/>
  <c r="P92" i="5"/>
  <c r="H92" i="5"/>
  <c r="T84" i="5"/>
  <c r="Q117" i="5"/>
  <c r="O119" i="5"/>
  <c r="T91" i="5"/>
  <c r="O99" i="5"/>
  <c r="O93" i="5"/>
  <c r="J76" i="5"/>
  <c r="Q76" i="5" s="1"/>
  <c r="O98" i="5"/>
  <c r="O112" i="5"/>
  <c r="O124" i="5"/>
  <c r="O87" i="5"/>
  <c r="O129" i="5"/>
  <c r="S79" i="5"/>
  <c r="L76" i="5"/>
  <c r="H79" i="5"/>
  <c r="I76" i="5"/>
  <c r="P79" i="5"/>
  <c r="H96" i="5"/>
  <c r="O127" i="5"/>
  <c r="S82" i="5"/>
  <c r="R82" i="5"/>
  <c r="O117" i="5"/>
  <c r="Q81" i="5"/>
  <c r="H81" i="5"/>
  <c r="O86" i="5"/>
  <c r="H82" i="5"/>
  <c r="O89" i="5" l="1"/>
  <c r="O85" i="5"/>
  <c r="O84" i="5"/>
  <c r="O94" i="5"/>
  <c r="O91" i="5"/>
  <c r="O92" i="5"/>
  <c r="P76" i="5"/>
  <c r="H76" i="5"/>
  <c r="O79" i="5"/>
  <c r="S76" i="5"/>
  <c r="O96" i="5"/>
  <c r="O81" i="5"/>
  <c r="O82" i="5"/>
  <c r="O76" i="5" l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exión1" type="1" refreshedVersion="2">
    <dbPr connection="Driver={Microsoft FoxPro VFP Driver (*.dbf)};DSN=;UID=;;SourceDB=c:\Encuesta de Hogares\Bdd\2011\Agosto\Definitiva;SourceType=DBF;Exclusive=No;BackgroundFetch=No;Collate=Machine;" command="SELECT persona.prov, persona.dist, persona.corre, persona.estra, persona.unidad, persona.cuest, persona.hogar, persona.nper, persona.p_informan, persona.p1, persona.p1a, persona.p2, persona.p3, persona.p4, persona.p5, persona.p6_residia, persona.p7, persona.p7a, persona.p7a1, persona.p8, persona.p9_titulo, persona.p10_18, persona.p10_18a, persona.p10_18b, persona.p19, persona.p20, persona.p20a, persona.p21, persona.p22, persona.p23, persona.p23a, persona.p24, persona.p25, persona.p26, persona.p27, persona.p27a, persona.p28, persona.p29, persona.p29a, persona.p30, persona.p31, persona.p31a, persona.p32, persona.p33, persona.p34, persona.p35, persona.p36, persona.p37, persona.p38, persona.p39_sitio, persona.p40, persona.p41, persona.p411, persona.p414, persona.p412, persona.p415, persona.p413, persona.p416, persona.p421, persona.p422, persona.p422a_tipo, persona.p423, persona.p424, persona.p424a_tipo, persona.p43, persona.p44, persona.p45_codigo, persona.p46_codigo, persona.p47, persona.p48, persona.p49, persona.p50, persona.p51, persona.p52, persona.p52a, persona.p53, persona.p54, persona.p55, persona.p56_a, persona.p56_b, persona.p56_c1, persona.p56_c2, persona.p56_c3, persona.p56_c4, persona.p56_c5, persona.p56_c5x, persona.p56_d, persona.p56_e, persona.p56_f1, persona.p56_f2, persona.p56_g1, persona.p56_g2, persona.p56_g3, persona.p56_g4, persona.p56_h, persona.p56_i, persona.p56_j, persona.p56_k, persona.p56_l, persona.p56_m, persona.regireco, persona.areareco, persona.ocu_reco, persona.rango15, persona.fac15_e, persona.divi_reco, persona.indi_rec, persona.seg, persona.div_pa, persona.div_pa2, persona.upm, persona.llav, persona.upm2_a, persona.sexo, persona.pea_nea, persona.pea_nea_e, persona.desagreg, persona.ocu_des, persona.ocu_des1, persona.cond_ocup, persona.nea_esp, persona.nea1, persona.p19_reco, persona.p20_reco, persona.p26_reco, persona.p28reco, persona.p30reco, persona.p30reco2, persona.p30_3dig, persona.p33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, persona.rango_p3a, persona.fac_esp, persona.rango_hora, persona.tipo_desem, persona.ger_prof, persona.agr_nagr, persona.region_sm, persona.sectinf, persona.empinf, persona.matinf_x000d__x000a_FROM persona persona_x000d__x000a_WHERE (persona.p3&gt;$14)"/>
  </connection>
  <connection id="3" name="Conexión2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4" name="Conexión3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5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<sst xmlns="http://schemas.openxmlformats.org/spreadsheetml/2006/main" count="123" uniqueCount="51">
  <si>
    <t>Total</t>
  </si>
  <si>
    <t>Ocupados</t>
  </si>
  <si>
    <t>Plenos</t>
  </si>
  <si>
    <t>Tiempo parcial</t>
  </si>
  <si>
    <t>Subempleo</t>
  </si>
  <si>
    <t xml:space="preserve">Visible </t>
  </si>
  <si>
    <t>Invisible</t>
  </si>
  <si>
    <t>Bocas del Toro.........</t>
  </si>
  <si>
    <t>Coclé..........................</t>
  </si>
  <si>
    <t>Colón...........................</t>
  </si>
  <si>
    <t>Chiriquí........................</t>
  </si>
  <si>
    <t>Darién........................</t>
  </si>
  <si>
    <t>Herrera......................</t>
  </si>
  <si>
    <t>Los Santos..................</t>
  </si>
  <si>
    <t>Panamá......................</t>
  </si>
  <si>
    <t>Veraguas..................</t>
  </si>
  <si>
    <t>Áreas Indígenas........</t>
  </si>
  <si>
    <r>
      <t>TOTAL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................</t>
    </r>
  </si>
  <si>
    <t>Mujeres.................</t>
  </si>
  <si>
    <t>Urbana.....................</t>
  </si>
  <si>
    <t>Rural.......................</t>
  </si>
  <si>
    <t>Hombres..............</t>
  </si>
  <si>
    <t>(1) Las cifras se refieren a un promedio semanal del mes de agosto de cada año.  Excluye a los residentes en las viviendas colectivas.</t>
  </si>
  <si>
    <t xml:space="preserve"> trab 40 y más horas</t>
  </si>
  <si>
    <t>Trabajan 40 y más horas e ingreso inferior al salario mínimo</t>
  </si>
  <si>
    <t>Porcentaje de población que trabajan 40 y más horas con ingreso inferior al salario mínimo</t>
  </si>
  <si>
    <t>(1) Las cifras se refieren a un promedio semanal del mes.  Excluye a los residentes en las viviendas colectivas.</t>
  </si>
  <si>
    <t>2011 - 2010</t>
  </si>
  <si>
    <t>Comarca Emberá..............</t>
  </si>
  <si>
    <t>Comarca Ngäbe Buglé......</t>
  </si>
  <si>
    <t>Urbana............................</t>
  </si>
  <si>
    <t>Rural...............................</t>
  </si>
  <si>
    <t>Bocas del Toro..................</t>
  </si>
  <si>
    <t>Coclé..................................</t>
  </si>
  <si>
    <t>Colón...............................</t>
  </si>
  <si>
    <t>Chiriquí............................</t>
  </si>
  <si>
    <t>Darién...................................</t>
  </si>
  <si>
    <t>Herrera................................</t>
  </si>
  <si>
    <t>Los Santos......................</t>
  </si>
  <si>
    <t>Panamá..........................</t>
  </si>
  <si>
    <t>Veraguas............................</t>
  </si>
  <si>
    <t>Comarca Kuna Yala.............</t>
  </si>
  <si>
    <t>Panamá Oeste...................</t>
  </si>
  <si>
    <t>Área, provincia, comarca indígena y sexo</t>
  </si>
  <si>
    <t>Agosto 2017</t>
  </si>
  <si>
    <t>Agosto 2018</t>
  </si>
  <si>
    <t>Cuadro 3.  TASAS DE SUBEMPLEO VISIBLE E INVISIBLE EN LA REPÚBLICA, SEGÚN ÁREA, PROVINCIA,
COMARCA INDÍGENA Y SEXO:  ENCUESTA DE MERCADO LABORAL, AGOSTO 2017-18</t>
  </si>
  <si>
    <t>República de Panamá</t>
  </si>
  <si>
    <t>CONTRALORÍA GENERAL DE LA REPÚBLICA</t>
  </si>
  <si>
    <t>Instituto Nacional de Estadística y Censo</t>
  </si>
  <si>
    <t>TOTAL (1)................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</si>
</sst>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13" x14ac:knownFonts="1">
    <font>
      <sz val="10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41"/>
      <name val="Arial"/>
      <family val="2"/>
    </font>
    <font>
      <sz val="10"/>
      <color indexed="4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2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EBB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 applyNumberFormat="0" applyFill="0" applyBorder="0" applyAlignment="0" applyProtection="0"/>
    <xf numFmtId="167" fontId="1" fillId="0" borderId="0">
      <protection locked="0"/>
    </xf>
    <xf numFmtId="168" fontId="1" fillId="0" borderId="1">
      <protection locked="0"/>
    </xf>
    <xf numFmtId="0" fontId="3" fillId="0" borderId="0"/>
    <xf numFmtId="0" fontId="11" fillId="0" borderId="0"/>
    <xf numFmtId="0" fontId="12" fillId="0" borderId="0"/>
  </cellStyleXfs>
  <cellXfs count="90">
    <xf numFmtId="0" fontId="0" fillId="0" borderId="0" xfId="0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4" fillId="0" borderId="2" xfId="0" applyFont="1" applyBorder="1" applyAlignment="1">
      <alignment horizontal="left" indent="1"/>
    </xf>
    <xf numFmtId="3" fontId="4" fillId="0" borderId="3" xfId="0" applyNumberFormat="1" applyFont="1" applyBorder="1"/>
    <xf numFmtId="0" fontId="4" fillId="0" borderId="0" xfId="0" applyFont="1"/>
    <xf numFmtId="3" fontId="5" fillId="0" borderId="3" xfId="0" applyNumberFormat="1" applyFont="1" applyBorder="1"/>
    <xf numFmtId="0" fontId="5" fillId="0" borderId="2" xfId="0" applyFont="1" applyBorder="1" applyAlignment="1">
      <alignment horizontal="left" indent="1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0" fontId="5" fillId="0" borderId="7" xfId="0" applyFont="1" applyBorder="1"/>
    <xf numFmtId="3" fontId="5" fillId="0" borderId="2" xfId="0" applyNumberFormat="1" applyFont="1" applyBorder="1"/>
    <xf numFmtId="0" fontId="5" fillId="0" borderId="6" xfId="0" applyFont="1" applyBorder="1"/>
    <xf numFmtId="0" fontId="5" fillId="0" borderId="8" xfId="0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3" fontId="4" fillId="0" borderId="2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3" fontId="4" fillId="0" borderId="4" xfId="0" applyNumberFormat="1" applyFont="1" applyBorder="1"/>
    <xf numFmtId="3" fontId="5" fillId="0" borderId="4" xfId="0" applyNumberFormat="1" applyFont="1" applyBorder="1"/>
    <xf numFmtId="0" fontId="5" fillId="0" borderId="0" xfId="7" applyFont="1" applyBorder="1" applyAlignment="1">
      <alignment vertical="center"/>
    </xf>
    <xf numFmtId="0" fontId="4" fillId="0" borderId="2" xfId="0" applyFont="1" applyBorder="1" applyAlignment="1">
      <alignment horizontal="left" indent="2"/>
    </xf>
    <xf numFmtId="0" fontId="4" fillId="0" borderId="0" xfId="0" applyFont="1" applyBorder="1"/>
    <xf numFmtId="164" fontId="5" fillId="0" borderId="7" xfId="0" applyNumberFormat="1" applyFont="1" applyBorder="1"/>
    <xf numFmtId="164" fontId="5" fillId="0" borderId="6" xfId="0" applyNumberFormat="1" applyFont="1" applyBorder="1"/>
    <xf numFmtId="164" fontId="5" fillId="0" borderId="0" xfId="7" applyNumberFormat="1" applyFont="1" applyBorder="1" applyAlignment="1">
      <alignment vertical="center"/>
    </xf>
    <xf numFmtId="164" fontId="5" fillId="0" borderId="0" xfId="0" applyNumberFormat="1" applyFont="1" applyBorder="1"/>
    <xf numFmtId="164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/>
    <xf numFmtId="164" fontId="5" fillId="0" borderId="2" xfId="0" applyNumberFormat="1" applyFont="1" applyBorder="1"/>
    <xf numFmtId="164" fontId="5" fillId="0" borderId="5" xfId="0" applyNumberFormat="1" applyFont="1" applyBorder="1"/>
    <xf numFmtId="164" fontId="5" fillId="0" borderId="0" xfId="0" applyNumberFormat="1" applyFont="1"/>
    <xf numFmtId="164" fontId="8" fillId="2" borderId="0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/>
    <xf numFmtId="164" fontId="8" fillId="2" borderId="3" xfId="0" applyNumberFormat="1" applyFont="1" applyFill="1" applyBorder="1" applyAlignment="1">
      <alignment horizontal="center"/>
    </xf>
    <xf numFmtId="164" fontId="8" fillId="2" borderId="3" xfId="0" applyNumberFormat="1" applyFont="1" applyFill="1" applyBorder="1"/>
    <xf numFmtId="164" fontId="8" fillId="2" borderId="3" xfId="0" applyNumberFormat="1" applyFont="1" applyFill="1" applyBorder="1" applyAlignment="1"/>
    <xf numFmtId="164" fontId="8" fillId="2" borderId="2" xfId="0" applyNumberFormat="1" applyFont="1" applyFill="1" applyBorder="1"/>
    <xf numFmtId="164" fontId="5" fillId="0" borderId="10" xfId="0" applyNumberFormat="1" applyFont="1" applyBorder="1"/>
    <xf numFmtId="164" fontId="5" fillId="0" borderId="8" xfId="0" applyNumberFormat="1" applyFont="1" applyBorder="1"/>
    <xf numFmtId="164" fontId="9" fillId="2" borderId="4" xfId="0" applyNumberFormat="1" applyFont="1" applyFill="1" applyBorder="1"/>
    <xf numFmtId="164" fontId="10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/>
    <xf numFmtId="0" fontId="3" fillId="0" borderId="2" xfId="0" applyFont="1" applyBorder="1"/>
    <xf numFmtId="0" fontId="4" fillId="0" borderId="9" xfId="0" applyFont="1" applyBorder="1" applyAlignment="1"/>
    <xf numFmtId="164" fontId="4" fillId="0" borderId="9" xfId="0" applyNumberFormat="1" applyFont="1" applyBorder="1" applyAlignment="1"/>
    <xf numFmtId="0" fontId="4" fillId="0" borderId="2" xfId="0" applyFont="1" applyBorder="1"/>
    <xf numFmtId="0" fontId="3" fillId="0" borderId="0" xfId="12" applyFont="1" applyFill="1" applyProtection="1">
      <protection hidden="1"/>
    </xf>
    <xf numFmtId="0" fontId="3" fillId="0" borderId="0" xfId="12" applyFont="1" applyFill="1" applyBorder="1" applyProtection="1">
      <protection hidden="1"/>
    </xf>
    <xf numFmtId="0" fontId="5" fillId="0" borderId="14" xfId="7" applyFont="1" applyBorder="1" applyAlignment="1">
      <alignment horizontal="justify" vertical="center" wrapText="1"/>
    </xf>
    <xf numFmtId="0" fontId="5" fillId="0" borderId="0" xfId="7" applyFont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12" xfId="0" quotePrefix="1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3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3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10"/>
    <cellStyle name="Normal_Avance de Cifras (AGOSTO 2004)" xfId="12"/>
    <cellStyle name="Normal_CUADRO COMPARATIVO (AÑOS 1963-1999)" xfId="11"/>
    <cellStyle name="Normal_cuadro1a_yad" xfId="7"/>
    <cellStyle name="Percent" xfId="8"/>
    <cellStyle name="Total" xfId="9" builtinId="25" customBuiltin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148"/>
  <sheetViews>
    <sheetView showGridLines="0" tabSelected="1" zoomScaleNormal="100" workbookViewId="0">
      <selection activeCell="G18" sqref="G18"/>
    </sheetView>
  </sheetViews>
  <sheetFormatPr baseColWidth="10" defaultRowHeight="12.75" x14ac:dyDescent="0.2"/>
  <cols>
    <col min="1" max="1" width="19.7109375" style="1" customWidth="1"/>
    <col min="2" max="2" width="8.85546875" style="1" customWidth="1"/>
    <col min="3" max="3" width="6.7109375" style="36" customWidth="1"/>
    <col min="4" max="4" width="7.42578125" style="36" customWidth="1"/>
    <col min="5" max="5" width="6.85546875" style="36" customWidth="1"/>
    <col min="6" max="6" width="8.140625" style="36" customWidth="1"/>
    <col min="7" max="7" width="15" style="36" customWidth="1"/>
    <col min="8" max="8" width="8.85546875" style="1" customWidth="1"/>
    <col min="9" max="9" width="7" style="36" customWidth="1"/>
    <col min="10" max="10" width="7.140625" style="36" customWidth="1"/>
    <col min="11" max="11" width="6.5703125" style="36" customWidth="1"/>
    <col min="12" max="12" width="8" style="36" customWidth="1"/>
    <col min="13" max="13" width="14.5703125" style="31" customWidth="1"/>
    <col min="14" max="14" width="7.5703125" style="5" bestFit="1" customWidth="1"/>
    <col min="15" max="21" width="0" style="1" hidden="1" customWidth="1"/>
    <col min="22" max="16384" width="11.42578125" style="1"/>
  </cols>
  <sheetData>
    <row r="1" spans="1:13" s="53" customFormat="1" x14ac:dyDescent="0.2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53" customFormat="1" x14ac:dyDescent="0.2">
      <c r="A2" s="74" t="s">
        <v>48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s="53" customFormat="1" x14ac:dyDescent="0.2">
      <c r="A3" s="73" t="s">
        <v>49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s="53" customFormat="1" ht="10.5" customHeight="1" x14ac:dyDescent="0.2">
      <c r="E4" s="54"/>
      <c r="H4" s="54"/>
      <c r="J4" s="54"/>
      <c r="K4" s="54"/>
    </row>
    <row r="5" spans="1:13" ht="12.75" customHeight="1" x14ac:dyDescent="0.2">
      <c r="A5" s="77" t="s">
        <v>46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x14ac:dyDescent="0.2">
      <c r="A7" s="50"/>
      <c r="B7" s="50"/>
      <c r="C7" s="51"/>
      <c r="D7" s="51"/>
      <c r="E7" s="51"/>
      <c r="F7" s="51"/>
      <c r="G7" s="51"/>
      <c r="H7" s="50"/>
      <c r="I7" s="51"/>
      <c r="J7" s="51"/>
      <c r="K7" s="51"/>
      <c r="L7" s="51"/>
      <c r="M7" s="51"/>
    </row>
    <row r="8" spans="1:13" x14ac:dyDescent="0.2">
      <c r="A8" s="57" t="s">
        <v>43</v>
      </c>
      <c r="B8" s="60" t="s">
        <v>0</v>
      </c>
      <c r="C8" s="63" t="s">
        <v>44</v>
      </c>
      <c r="D8" s="64"/>
      <c r="E8" s="64"/>
      <c r="F8" s="64"/>
      <c r="G8" s="64"/>
      <c r="H8" s="60" t="s">
        <v>0</v>
      </c>
      <c r="I8" s="63" t="s">
        <v>45</v>
      </c>
      <c r="J8" s="64"/>
      <c r="K8" s="64"/>
      <c r="L8" s="64"/>
      <c r="M8" s="64"/>
    </row>
    <row r="9" spans="1:13" ht="25.5" customHeight="1" x14ac:dyDescent="0.2">
      <c r="A9" s="58"/>
      <c r="B9" s="61"/>
      <c r="C9" s="70" t="s">
        <v>1</v>
      </c>
      <c r="D9" s="72"/>
      <c r="E9" s="72"/>
      <c r="F9" s="71"/>
      <c r="G9" s="65" t="s">
        <v>25</v>
      </c>
      <c r="H9" s="61"/>
      <c r="I9" s="70" t="s">
        <v>1</v>
      </c>
      <c r="J9" s="72"/>
      <c r="K9" s="72"/>
      <c r="L9" s="71"/>
      <c r="M9" s="68" t="s">
        <v>25</v>
      </c>
    </row>
    <row r="10" spans="1:13" ht="12.75" customHeight="1" x14ac:dyDescent="0.2">
      <c r="A10" s="58"/>
      <c r="B10" s="61"/>
      <c r="C10" s="65" t="s">
        <v>2</v>
      </c>
      <c r="D10" s="65" t="s">
        <v>3</v>
      </c>
      <c r="E10" s="70" t="s">
        <v>4</v>
      </c>
      <c r="F10" s="71"/>
      <c r="G10" s="66"/>
      <c r="H10" s="61"/>
      <c r="I10" s="65" t="s">
        <v>2</v>
      </c>
      <c r="J10" s="65" t="s">
        <v>3</v>
      </c>
      <c r="K10" s="70" t="s">
        <v>4</v>
      </c>
      <c r="L10" s="71"/>
      <c r="M10" s="84"/>
    </row>
    <row r="11" spans="1:13" ht="29.25" customHeight="1" x14ac:dyDescent="0.2">
      <c r="A11" s="58"/>
      <c r="B11" s="61"/>
      <c r="C11" s="66"/>
      <c r="D11" s="66"/>
      <c r="E11" s="68" t="s">
        <v>5</v>
      </c>
      <c r="F11" s="65" t="s">
        <v>6</v>
      </c>
      <c r="G11" s="66"/>
      <c r="H11" s="61"/>
      <c r="I11" s="66"/>
      <c r="J11" s="66"/>
      <c r="K11" s="68" t="s">
        <v>5</v>
      </c>
      <c r="L11" s="65" t="s">
        <v>6</v>
      </c>
      <c r="M11" s="84"/>
    </row>
    <row r="12" spans="1:13" ht="25.5" customHeight="1" x14ac:dyDescent="0.2">
      <c r="A12" s="59"/>
      <c r="B12" s="62"/>
      <c r="C12" s="67"/>
      <c r="D12" s="67"/>
      <c r="E12" s="69"/>
      <c r="F12" s="67"/>
      <c r="G12" s="67"/>
      <c r="H12" s="62"/>
      <c r="I12" s="67"/>
      <c r="J12" s="67"/>
      <c r="K12" s="69"/>
      <c r="L12" s="67"/>
      <c r="M12" s="69"/>
    </row>
    <row r="13" spans="1:13" ht="8.25" customHeight="1" x14ac:dyDescent="0.2">
      <c r="A13" s="2"/>
      <c r="B13" s="2"/>
      <c r="C13" s="28"/>
      <c r="D13" s="28"/>
      <c r="E13" s="28"/>
      <c r="F13" s="28"/>
      <c r="G13" s="28"/>
      <c r="H13" s="14"/>
      <c r="I13" s="28"/>
      <c r="J13" s="28"/>
      <c r="K13" s="28"/>
      <c r="L13" s="28"/>
      <c r="M13" s="43"/>
    </row>
    <row r="14" spans="1:13" ht="12.2" customHeight="1" x14ac:dyDescent="0.2">
      <c r="A14" s="26" t="s">
        <v>50</v>
      </c>
      <c r="B14" s="7">
        <v>1785849</v>
      </c>
      <c r="C14" s="21">
        <v>61.75152546491892</v>
      </c>
      <c r="D14" s="21">
        <v>27.308635836512497</v>
      </c>
      <c r="E14" s="21">
        <v>2.4842525879847623</v>
      </c>
      <c r="F14" s="21">
        <v>8.4555861105838179</v>
      </c>
      <c r="G14" s="22">
        <v>12.043774371048491</v>
      </c>
      <c r="H14" s="7">
        <v>1868602</v>
      </c>
      <c r="I14" s="21">
        <v>57.580265888616196</v>
      </c>
      <c r="J14" s="21">
        <v>29.164262908848432</v>
      </c>
      <c r="K14" s="21">
        <v>3.6</v>
      </c>
      <c r="L14" s="21">
        <v>9.5946060209718276</v>
      </c>
      <c r="M14" s="22">
        <v>14.283028382823559</v>
      </c>
    </row>
    <row r="15" spans="1:13" ht="9.75" customHeight="1" x14ac:dyDescent="0.2">
      <c r="A15" s="2"/>
      <c r="B15" s="9"/>
      <c r="C15" s="18"/>
      <c r="D15" s="18"/>
      <c r="E15" s="18"/>
      <c r="F15" s="18"/>
      <c r="G15" s="19"/>
      <c r="H15" s="9"/>
      <c r="I15" s="18"/>
      <c r="J15" s="18"/>
      <c r="K15" s="18"/>
      <c r="L15" s="18"/>
      <c r="M15" s="19"/>
    </row>
    <row r="16" spans="1:13" ht="12.2" customHeight="1" x14ac:dyDescent="0.2">
      <c r="A16" s="52" t="s">
        <v>30</v>
      </c>
      <c r="B16" s="7">
        <v>1268125</v>
      </c>
      <c r="C16" s="21">
        <v>72.973878758008865</v>
      </c>
      <c r="D16" s="21">
        <v>17.665056678166586</v>
      </c>
      <c r="E16" s="21">
        <v>2.5011729916214884</v>
      </c>
      <c r="F16" s="21">
        <v>6.8598915722030558</v>
      </c>
      <c r="G16" s="22">
        <v>8.5927190258318902</v>
      </c>
      <c r="H16" s="7">
        <v>1320263</v>
      </c>
      <c r="I16" s="21">
        <v>68.556643638426578</v>
      </c>
      <c r="J16" s="21">
        <v>19.42885622031368</v>
      </c>
      <c r="K16" s="21">
        <v>3.4288622797124511</v>
      </c>
      <c r="L16" s="21">
        <v>8.5856378615472817</v>
      </c>
      <c r="M16" s="22">
        <v>11.129613610857739</v>
      </c>
    </row>
    <row r="17" spans="1:13" ht="12.2" customHeight="1" x14ac:dyDescent="0.2">
      <c r="A17" s="52" t="s">
        <v>31</v>
      </c>
      <c r="B17" s="7">
        <v>517724</v>
      </c>
      <c r="C17" s="21">
        <v>34.263236782532779</v>
      </c>
      <c r="D17" s="21">
        <v>50.929839064829906</v>
      </c>
      <c r="E17" s="21">
        <v>2.442807364541725</v>
      </c>
      <c r="F17" s="21">
        <v>12.364116788095588</v>
      </c>
      <c r="G17" s="22">
        <v>26.516874412284952</v>
      </c>
      <c r="H17" s="7">
        <v>548339</v>
      </c>
      <c r="I17" s="21">
        <v>31.151896910487853</v>
      </c>
      <c r="J17" s="21">
        <v>52.604684328490222</v>
      </c>
      <c r="K17" s="21">
        <v>4.2194700723457563</v>
      </c>
      <c r="L17" s="21">
        <v>12.023948688676166</v>
      </c>
      <c r="M17" s="22">
        <v>27.848785638859557</v>
      </c>
    </row>
    <row r="18" spans="1:13" ht="12.2" customHeight="1" x14ac:dyDescent="0.2">
      <c r="A18" s="2"/>
      <c r="B18" s="9"/>
      <c r="C18" s="18"/>
      <c r="D18" s="18"/>
      <c r="E18" s="18"/>
      <c r="F18" s="18"/>
      <c r="G18" s="19"/>
      <c r="H18" s="9"/>
      <c r="I18" s="18"/>
      <c r="J18" s="18"/>
      <c r="K18" s="18"/>
      <c r="L18" s="18"/>
      <c r="M18" s="19"/>
    </row>
    <row r="19" spans="1:13" ht="12.2" customHeight="1" x14ac:dyDescent="0.2">
      <c r="A19" s="2" t="s">
        <v>32</v>
      </c>
      <c r="B19" s="9">
        <v>59137</v>
      </c>
      <c r="C19" s="18">
        <v>51.532881275681895</v>
      </c>
      <c r="D19" s="18">
        <v>35.262187801207368</v>
      </c>
      <c r="E19" s="18">
        <v>2.9051186228587857</v>
      </c>
      <c r="F19" s="18">
        <v>10.299812300251958</v>
      </c>
      <c r="G19" s="19">
        <v>16.657550730186514</v>
      </c>
      <c r="H19" s="9">
        <v>59788</v>
      </c>
      <c r="I19" s="18">
        <v>51.100555295377006</v>
      </c>
      <c r="J19" s="18">
        <v>33.409714323944605</v>
      </c>
      <c r="K19" s="18">
        <v>2.0706496286880309</v>
      </c>
      <c r="L19" s="18">
        <v>13.419080751990368</v>
      </c>
      <c r="M19" s="19">
        <v>20.798444588464033</v>
      </c>
    </row>
    <row r="20" spans="1:13" ht="12.2" customHeight="1" x14ac:dyDescent="0.2">
      <c r="A20" s="2" t="s">
        <v>33</v>
      </c>
      <c r="B20" s="9">
        <v>113838</v>
      </c>
      <c r="C20" s="18">
        <v>38.50647411233507</v>
      </c>
      <c r="D20" s="18">
        <v>47.175811240534792</v>
      </c>
      <c r="E20" s="18">
        <v>3.1281294471090493</v>
      </c>
      <c r="F20" s="18">
        <v>11.189585200021082</v>
      </c>
      <c r="G20" s="19">
        <v>22.516041221077192</v>
      </c>
      <c r="H20" s="9">
        <v>124255</v>
      </c>
      <c r="I20" s="18">
        <v>37.369924751519051</v>
      </c>
      <c r="J20" s="18">
        <v>46.221077622630879</v>
      </c>
      <c r="K20" s="18">
        <v>5.4830791517443966</v>
      </c>
      <c r="L20" s="18">
        <v>10.92591847410567</v>
      </c>
      <c r="M20" s="19">
        <v>22.622896183969338</v>
      </c>
    </row>
    <row r="21" spans="1:13" ht="12.2" customHeight="1" x14ac:dyDescent="0.2">
      <c r="A21" s="2" t="s">
        <v>34</v>
      </c>
      <c r="B21" s="9">
        <v>108388</v>
      </c>
      <c r="C21" s="18">
        <v>64.115031184263941</v>
      </c>
      <c r="D21" s="18">
        <v>21.852050042440123</v>
      </c>
      <c r="E21" s="18">
        <v>1.5887367605269955</v>
      </c>
      <c r="F21" s="18">
        <v>12.444182012768941</v>
      </c>
      <c r="G21" s="19">
        <v>16.254323278822863</v>
      </c>
      <c r="H21" s="9">
        <v>116016</v>
      </c>
      <c r="I21" s="18">
        <v>58.523824300096535</v>
      </c>
      <c r="J21" s="18">
        <v>22.87529306302579</v>
      </c>
      <c r="K21" s="18">
        <v>4.1804578678802926</v>
      </c>
      <c r="L21" s="18">
        <v>14.42042476899738</v>
      </c>
      <c r="M21" s="19">
        <v>19.769104422938305</v>
      </c>
    </row>
    <row r="22" spans="1:13" ht="12.2" customHeight="1" x14ac:dyDescent="0.2">
      <c r="A22" s="2" t="s">
        <v>35</v>
      </c>
      <c r="B22" s="9">
        <v>172301</v>
      </c>
      <c r="C22" s="18">
        <v>54.542341599874632</v>
      </c>
      <c r="D22" s="18">
        <v>31.600513055640999</v>
      </c>
      <c r="E22" s="18">
        <v>3.5478610106731825</v>
      </c>
      <c r="F22" s="18">
        <v>10.309284333811179</v>
      </c>
      <c r="G22" s="19">
        <v>15.896724539108645</v>
      </c>
      <c r="H22" s="9">
        <v>179587</v>
      </c>
      <c r="I22" s="18">
        <v>52.241531959440266</v>
      </c>
      <c r="J22" s="18">
        <v>34.625557529219819</v>
      </c>
      <c r="K22" s="18">
        <v>2.1710925623792368</v>
      </c>
      <c r="L22" s="18">
        <v>10.961817948960672</v>
      </c>
      <c r="M22" s="19">
        <v>17.343729351129905</v>
      </c>
    </row>
    <row r="23" spans="1:13" ht="12.2" customHeight="1" x14ac:dyDescent="0.2">
      <c r="A23" s="2" t="s">
        <v>36</v>
      </c>
      <c r="B23" s="9">
        <v>24748</v>
      </c>
      <c r="C23" s="18">
        <v>38.08792629707451</v>
      </c>
      <c r="D23" s="18">
        <v>44.306610635202844</v>
      </c>
      <c r="E23" s="18">
        <v>4.0892193308550189</v>
      </c>
      <c r="F23" s="18">
        <v>13.516243736867626</v>
      </c>
      <c r="G23" s="19">
        <v>26.192154099130843</v>
      </c>
      <c r="H23" s="9">
        <v>24563</v>
      </c>
      <c r="I23" s="18">
        <v>28.856410047632618</v>
      </c>
      <c r="J23" s="18">
        <v>51.170459634409482</v>
      </c>
      <c r="K23" s="18">
        <v>4.0548792899890076</v>
      </c>
      <c r="L23" s="18">
        <v>15.918251027968896</v>
      </c>
      <c r="M23" s="19">
        <v>35.551918530641935</v>
      </c>
    </row>
    <row r="24" spans="1:13" ht="12.2" customHeight="1" x14ac:dyDescent="0.2">
      <c r="A24" s="2" t="s">
        <v>37</v>
      </c>
      <c r="B24" s="9">
        <v>52406</v>
      </c>
      <c r="C24" s="18">
        <v>49.044002595122691</v>
      </c>
      <c r="D24" s="18">
        <v>39.066137465175743</v>
      </c>
      <c r="E24" s="18">
        <v>1.2536732435217341</v>
      </c>
      <c r="F24" s="18">
        <v>10.636186696179827</v>
      </c>
      <c r="G24" s="19">
        <v>17.821972119196829</v>
      </c>
      <c r="H24" s="9">
        <v>54473</v>
      </c>
      <c r="I24" s="18">
        <v>46.771795201292385</v>
      </c>
      <c r="J24" s="18">
        <v>34.567583940667859</v>
      </c>
      <c r="K24" s="18">
        <v>2.8344317368237477</v>
      </c>
      <c r="L24" s="18">
        <v>15.826189121216016</v>
      </c>
      <c r="M24" s="19">
        <v>25.282266342121467</v>
      </c>
    </row>
    <row r="25" spans="1:13" ht="12.2" customHeight="1" x14ac:dyDescent="0.2">
      <c r="A25" s="2" t="s">
        <v>38</v>
      </c>
      <c r="B25" s="9">
        <v>44597</v>
      </c>
      <c r="C25" s="18">
        <v>53.81976366123282</v>
      </c>
      <c r="D25" s="18">
        <v>35.621230127587054</v>
      </c>
      <c r="E25" s="18">
        <v>1.9014731932641211</v>
      </c>
      <c r="F25" s="18">
        <v>8.6575330179160037</v>
      </c>
      <c r="G25" s="19">
        <v>13.857086458744572</v>
      </c>
      <c r="H25" s="9">
        <v>47945</v>
      </c>
      <c r="I25" s="18">
        <v>46.40317029930128</v>
      </c>
      <c r="J25" s="18">
        <v>36.485556366670139</v>
      </c>
      <c r="K25" s="18">
        <v>5.9630826989258523</v>
      </c>
      <c r="L25" s="18">
        <v>11.148190635102722</v>
      </c>
      <c r="M25" s="19">
        <v>19.370854926974232</v>
      </c>
    </row>
    <row r="26" spans="1:13" ht="12.2" customHeight="1" x14ac:dyDescent="0.2">
      <c r="A26" s="2" t="s">
        <v>39</v>
      </c>
      <c r="B26" s="9">
        <v>742699</v>
      </c>
      <c r="C26" s="18">
        <v>75.609230657372635</v>
      </c>
      <c r="D26" s="18">
        <v>15.534153136061851</v>
      </c>
      <c r="E26" s="18">
        <v>2.4254778853882932</v>
      </c>
      <c r="F26" s="18">
        <v>6.4311383211772197</v>
      </c>
      <c r="G26" s="19">
        <v>7.8389924390255912</v>
      </c>
      <c r="H26" s="9">
        <v>771440</v>
      </c>
      <c r="I26" s="18">
        <v>70.774914445711914</v>
      </c>
      <c r="J26" s="18">
        <v>18.252229596598568</v>
      </c>
      <c r="K26" s="18">
        <v>3.1171575235922431</v>
      </c>
      <c r="L26" s="18">
        <v>7.8556984340972731</v>
      </c>
      <c r="M26" s="19">
        <v>9.9906361484236417</v>
      </c>
    </row>
    <row r="27" spans="1:13" ht="12.2" customHeight="1" x14ac:dyDescent="0.2">
      <c r="A27" s="49" t="s">
        <v>42</v>
      </c>
      <c r="B27" s="9">
        <v>269773</v>
      </c>
      <c r="C27" s="18">
        <v>70.472582504550118</v>
      </c>
      <c r="D27" s="18">
        <v>19.761799735333039</v>
      </c>
      <c r="E27" s="18">
        <v>3.0381098182546067</v>
      </c>
      <c r="F27" s="18">
        <v>6.7275079418622319</v>
      </c>
      <c r="G27" s="19">
        <v>8.7143783160876769</v>
      </c>
      <c r="H27" s="9">
        <v>281774</v>
      </c>
      <c r="I27" s="18">
        <v>67.444831673610764</v>
      </c>
      <c r="J27" s="18">
        <v>19.078765251584603</v>
      </c>
      <c r="K27" s="18">
        <v>5.0799576965937243</v>
      </c>
      <c r="L27" s="18">
        <v>8.3964453782109061</v>
      </c>
      <c r="M27" s="19">
        <v>11.071075942555254</v>
      </c>
    </row>
    <row r="28" spans="1:13" ht="12.2" customHeight="1" x14ac:dyDescent="0.2">
      <c r="A28" s="2" t="s">
        <v>40</v>
      </c>
      <c r="B28" s="9">
        <v>101659</v>
      </c>
      <c r="C28" s="18">
        <v>46.717949222400378</v>
      </c>
      <c r="D28" s="18">
        <v>40.78143597713926</v>
      </c>
      <c r="E28" s="18">
        <v>1.9899861301016144</v>
      </c>
      <c r="F28" s="18">
        <v>10.510628670358749</v>
      </c>
      <c r="G28" s="19">
        <v>18.366049021967065</v>
      </c>
      <c r="H28" s="9">
        <v>107093</v>
      </c>
      <c r="I28" s="18">
        <v>38.00528512601197</v>
      </c>
      <c r="J28" s="18">
        <v>45.91803385842212</v>
      </c>
      <c r="K28" s="18">
        <v>5.6661032933991953</v>
      </c>
      <c r="L28" s="18">
        <v>10.410577722166716</v>
      </c>
      <c r="M28" s="19">
        <v>21.502410800385725</v>
      </c>
    </row>
    <row r="29" spans="1:13" ht="12.2" customHeight="1" x14ac:dyDescent="0.2">
      <c r="A29" s="49" t="s">
        <v>41</v>
      </c>
      <c r="B29" s="9">
        <v>14793</v>
      </c>
      <c r="C29" s="18">
        <v>14.256743054147231</v>
      </c>
      <c r="D29" s="18">
        <v>66.159670114243212</v>
      </c>
      <c r="E29" s="18">
        <v>0.70303521936050839</v>
      </c>
      <c r="F29" s="18">
        <v>18.880551612249036</v>
      </c>
      <c r="G29" s="19">
        <v>56.97674418604651</v>
      </c>
      <c r="H29" s="9">
        <v>15859</v>
      </c>
      <c r="I29" s="18">
        <v>9.0106564096096857</v>
      </c>
      <c r="J29" s="18">
        <v>72.539252159656968</v>
      </c>
      <c r="K29" s="18">
        <v>2.5852828047165648</v>
      </c>
      <c r="L29" s="18">
        <v>15.864808626016771</v>
      </c>
      <c r="M29" s="19">
        <v>63.77693282636249</v>
      </c>
    </row>
    <row r="30" spans="1:13" ht="12.2" customHeight="1" x14ac:dyDescent="0.2">
      <c r="A30" s="2" t="s">
        <v>28</v>
      </c>
      <c r="B30" s="9">
        <v>4018</v>
      </c>
      <c r="C30" s="18">
        <v>12.220009955201592</v>
      </c>
      <c r="D30" s="18">
        <v>78.198108511697356</v>
      </c>
      <c r="E30" s="18">
        <v>1.9412643106022895</v>
      </c>
      <c r="F30" s="18">
        <v>7.6406172224987552</v>
      </c>
      <c r="G30" s="19">
        <v>38.471177944862156</v>
      </c>
      <c r="H30" s="9">
        <v>3746</v>
      </c>
      <c r="I30" s="18">
        <v>6.1131873998932198</v>
      </c>
      <c r="J30" s="18">
        <v>72.42391884676988</v>
      </c>
      <c r="K30" s="18">
        <v>3.7907100907634814</v>
      </c>
      <c r="L30" s="18">
        <v>17.672183662573413</v>
      </c>
      <c r="M30" s="19">
        <v>74.298540965207621</v>
      </c>
    </row>
    <row r="31" spans="1:13" ht="12.2" customHeight="1" x14ac:dyDescent="0.2">
      <c r="A31" s="2" t="s">
        <v>29</v>
      </c>
      <c r="B31" s="9">
        <v>77492</v>
      </c>
      <c r="C31" s="18">
        <v>5.3179683064058221</v>
      </c>
      <c r="D31" s="18">
        <v>83.37118670314355</v>
      </c>
      <c r="E31" s="18">
        <v>0.41165539668610956</v>
      </c>
      <c r="F31" s="18">
        <v>10.899189593764518</v>
      </c>
      <c r="G31" s="19">
        <v>67.207766372244777</v>
      </c>
      <c r="H31" s="9">
        <v>82063</v>
      </c>
      <c r="I31" s="18">
        <v>4.926702655277043</v>
      </c>
      <c r="J31" s="18">
        <v>87.721628504929143</v>
      </c>
      <c r="K31" s="18">
        <v>1.4951927177899906</v>
      </c>
      <c r="L31" s="18">
        <v>5.8564761220038264</v>
      </c>
      <c r="M31" s="19">
        <v>54.311221606961233</v>
      </c>
    </row>
    <row r="32" spans="1:13" ht="12.2" customHeight="1" x14ac:dyDescent="0.2">
      <c r="A32" s="2"/>
      <c r="B32" s="3"/>
      <c r="C32" s="18"/>
      <c r="D32" s="18"/>
      <c r="E32" s="18"/>
      <c r="F32" s="18"/>
      <c r="G32" s="19"/>
      <c r="H32" s="3"/>
      <c r="I32" s="18"/>
      <c r="J32" s="18"/>
      <c r="K32" s="18"/>
      <c r="L32" s="18"/>
      <c r="M32" s="19"/>
    </row>
    <row r="33" spans="1:13" ht="12.2" customHeight="1" x14ac:dyDescent="0.2">
      <c r="A33" s="26" t="s">
        <v>21</v>
      </c>
      <c r="B33" s="7">
        <v>1063249</v>
      </c>
      <c r="C33" s="21">
        <v>63.069328068965966</v>
      </c>
      <c r="D33" s="21">
        <v>24.688666530605719</v>
      </c>
      <c r="E33" s="21">
        <v>2.5075969975048178</v>
      </c>
      <c r="F33" s="21">
        <v>9.7344084029234921</v>
      </c>
      <c r="G33" s="22">
        <v>13.370753857780477</v>
      </c>
      <c r="H33" s="7">
        <v>1103601</v>
      </c>
      <c r="I33" s="21">
        <v>59.36792373330578</v>
      </c>
      <c r="J33" s="21">
        <v>26.496623326727686</v>
      </c>
      <c r="K33" s="21">
        <v>4.1009386544593562</v>
      </c>
      <c r="L33" s="21">
        <v>10.034514285507171</v>
      </c>
      <c r="M33" s="22">
        <v>14.45844637732627</v>
      </c>
    </row>
    <row r="34" spans="1:13" ht="9" customHeight="1" x14ac:dyDescent="0.2">
      <c r="A34" s="52"/>
      <c r="B34" s="7"/>
      <c r="C34" s="21"/>
      <c r="D34" s="21"/>
      <c r="E34" s="21"/>
      <c r="F34" s="18"/>
      <c r="G34" s="22"/>
      <c r="H34" s="7"/>
      <c r="I34" s="21"/>
      <c r="J34" s="21"/>
      <c r="K34" s="21"/>
      <c r="L34" s="18"/>
      <c r="M34" s="22"/>
    </row>
    <row r="35" spans="1:13" ht="12.2" customHeight="1" x14ac:dyDescent="0.2">
      <c r="A35" s="52" t="s">
        <v>30</v>
      </c>
      <c r="B35" s="7">
        <v>728506</v>
      </c>
      <c r="C35" s="21">
        <v>75.52841019840605</v>
      </c>
      <c r="D35" s="21">
        <v>14.896239701526138</v>
      </c>
      <c r="E35" s="21">
        <v>2.32915034330534</v>
      </c>
      <c r="F35" s="21">
        <v>7.2461997567624694</v>
      </c>
      <c r="G35" s="22">
        <v>8.754133375786461</v>
      </c>
      <c r="H35" s="7">
        <v>750873</v>
      </c>
      <c r="I35" s="21">
        <v>71.144787467387957</v>
      </c>
      <c r="J35" s="21">
        <v>16.672193566688374</v>
      </c>
      <c r="K35" s="21">
        <v>3.658541457743187</v>
      </c>
      <c r="L35" s="21">
        <v>8.5244775081804782</v>
      </c>
      <c r="M35" s="22">
        <v>10.699832000200598</v>
      </c>
    </row>
    <row r="36" spans="1:13" ht="12.2" customHeight="1" x14ac:dyDescent="0.2">
      <c r="A36" s="52" t="s">
        <v>31</v>
      </c>
      <c r="B36" s="7">
        <v>334743</v>
      </c>
      <c r="C36" s="21">
        <v>35.954448636715327</v>
      </c>
      <c r="D36" s="21">
        <v>46.0000657220614</v>
      </c>
      <c r="E36" s="21">
        <v>2.8959530147008303</v>
      </c>
      <c r="F36" s="21">
        <v>15.149532626522436</v>
      </c>
      <c r="G36" s="22">
        <v>29.644525244494847</v>
      </c>
      <c r="H36" s="7">
        <v>352728</v>
      </c>
      <c r="I36" s="21">
        <v>34.297815880792001</v>
      </c>
      <c r="J36" s="21">
        <v>47.410469256764422</v>
      </c>
      <c r="K36" s="21">
        <v>5.0426957882561068</v>
      </c>
      <c r="L36" s="21">
        <v>13.249019074187476</v>
      </c>
      <c r="M36" s="22">
        <v>27.865196677618044</v>
      </c>
    </row>
    <row r="37" spans="1:13" ht="12.2" customHeight="1" x14ac:dyDescent="0.2">
      <c r="A37" s="2"/>
      <c r="B37" s="9"/>
      <c r="C37" s="18"/>
      <c r="D37" s="18"/>
      <c r="E37" s="18"/>
      <c r="F37" s="18"/>
      <c r="G37" s="19"/>
      <c r="H37" s="9"/>
      <c r="I37" s="18"/>
      <c r="J37" s="18"/>
      <c r="K37" s="18"/>
      <c r="L37" s="18"/>
      <c r="M37" s="19"/>
    </row>
    <row r="38" spans="1:13" ht="12.2" customHeight="1" x14ac:dyDescent="0.2">
      <c r="A38" s="2" t="s">
        <v>32</v>
      </c>
      <c r="B38" s="9">
        <v>34813</v>
      </c>
      <c r="C38" s="18">
        <v>56.269209777956505</v>
      </c>
      <c r="D38" s="18">
        <v>28.572659638640737</v>
      </c>
      <c r="E38" s="18">
        <v>2.404274265360641</v>
      </c>
      <c r="F38" s="18">
        <v>12.753856318042111</v>
      </c>
      <c r="G38" s="19">
        <v>18.47767281201881</v>
      </c>
      <c r="H38" s="9">
        <v>36958</v>
      </c>
      <c r="I38" s="18">
        <v>55.630715947832677</v>
      </c>
      <c r="J38" s="18">
        <v>28.156285513285351</v>
      </c>
      <c r="K38" s="18">
        <v>1.9779208831646733</v>
      </c>
      <c r="L38" s="18">
        <v>14.235077655717301</v>
      </c>
      <c r="M38" s="19">
        <v>20.374888656519889</v>
      </c>
    </row>
    <row r="39" spans="1:13" ht="12.2" customHeight="1" x14ac:dyDescent="0.2">
      <c r="A39" s="2" t="s">
        <v>33</v>
      </c>
      <c r="B39" s="9">
        <v>74167</v>
      </c>
      <c r="C39" s="18">
        <v>36.141410600401798</v>
      </c>
      <c r="D39" s="18">
        <v>46.13507355023124</v>
      </c>
      <c r="E39" s="18">
        <v>4.0422290236897815</v>
      </c>
      <c r="F39" s="18">
        <v>13.681286825677189</v>
      </c>
      <c r="G39" s="19">
        <v>27.459948040701448</v>
      </c>
      <c r="H39" s="9">
        <v>73979</v>
      </c>
      <c r="I39" s="18">
        <v>39.30710066370186</v>
      </c>
      <c r="J39" s="18">
        <v>42.120061098419818</v>
      </c>
      <c r="K39" s="18">
        <v>6.5369902269562994</v>
      </c>
      <c r="L39" s="18">
        <v>12.035848010922019</v>
      </c>
      <c r="M39" s="19">
        <v>23.442066187504938</v>
      </c>
    </row>
    <row r="40" spans="1:13" ht="12.2" customHeight="1" x14ac:dyDescent="0.2">
      <c r="A40" s="2" t="s">
        <v>34</v>
      </c>
      <c r="B40" s="9">
        <v>65107</v>
      </c>
      <c r="C40" s="18">
        <v>65.558234905616914</v>
      </c>
      <c r="D40" s="18">
        <v>19.146942725052607</v>
      </c>
      <c r="E40" s="18">
        <v>1.5942986161242261</v>
      </c>
      <c r="F40" s="18">
        <v>13.700523753206262</v>
      </c>
      <c r="G40" s="19">
        <v>17.285816716082397</v>
      </c>
      <c r="H40" s="9">
        <v>68904</v>
      </c>
      <c r="I40" s="18">
        <v>64.447637292464876</v>
      </c>
      <c r="J40" s="18">
        <v>18.174561709044468</v>
      </c>
      <c r="K40" s="18">
        <v>4.7602461395564841</v>
      </c>
      <c r="L40" s="18">
        <v>12.617554858934168</v>
      </c>
      <c r="M40" s="19">
        <v>16.372573021223705</v>
      </c>
    </row>
    <row r="41" spans="1:13" ht="12.2" customHeight="1" x14ac:dyDescent="0.2">
      <c r="A41" s="2" t="s">
        <v>35</v>
      </c>
      <c r="B41" s="9">
        <v>106563</v>
      </c>
      <c r="C41" s="18">
        <v>56.041027373478599</v>
      </c>
      <c r="D41" s="18">
        <v>28.598106284545295</v>
      </c>
      <c r="E41" s="18">
        <v>3.4542946426057828</v>
      </c>
      <c r="F41" s="18">
        <v>11.906571699370327</v>
      </c>
      <c r="G41" s="19">
        <v>17.523167649536646</v>
      </c>
      <c r="H41" s="9">
        <v>113977</v>
      </c>
      <c r="I41" s="18">
        <v>53.046667310071328</v>
      </c>
      <c r="J41" s="18">
        <v>32.842591049071302</v>
      </c>
      <c r="K41" s="18">
        <v>2.2811619888223063</v>
      </c>
      <c r="L41" s="18">
        <v>11.82957965203506</v>
      </c>
      <c r="M41" s="19">
        <v>18.234069025208267</v>
      </c>
    </row>
    <row r="42" spans="1:13" ht="12.2" customHeight="1" x14ac:dyDescent="0.2">
      <c r="A42" s="2" t="s">
        <v>36</v>
      </c>
      <c r="B42" s="9">
        <v>16068</v>
      </c>
      <c r="C42" s="18">
        <v>36.015683345780431</v>
      </c>
      <c r="D42" s="18">
        <v>41.722678615882494</v>
      </c>
      <c r="E42" s="18">
        <v>4.5618620861339307</v>
      </c>
      <c r="F42" s="18">
        <v>17.699775952203137</v>
      </c>
      <c r="G42" s="19">
        <v>32.950990615224192</v>
      </c>
      <c r="H42" s="9">
        <v>15803</v>
      </c>
      <c r="I42" s="18">
        <v>30.253749288109855</v>
      </c>
      <c r="J42" s="18">
        <v>48.60469531101689</v>
      </c>
      <c r="K42" s="18">
        <v>4.1890780231601594</v>
      </c>
      <c r="L42" s="18">
        <v>16.952477377713095</v>
      </c>
      <c r="M42" s="19">
        <v>35.911528150134046</v>
      </c>
    </row>
    <row r="43" spans="1:13" ht="12.2" customHeight="1" x14ac:dyDescent="0.2">
      <c r="A43" s="2" t="s">
        <v>37</v>
      </c>
      <c r="B43" s="9">
        <v>33173</v>
      </c>
      <c r="C43" s="18">
        <v>45.332047146775992</v>
      </c>
      <c r="D43" s="18">
        <v>40.267687577246555</v>
      </c>
      <c r="E43" s="18">
        <v>0.99478491544328218</v>
      </c>
      <c r="F43" s="18">
        <v>13.405480360534169</v>
      </c>
      <c r="G43" s="19">
        <v>22.822684115986654</v>
      </c>
      <c r="H43" s="9">
        <v>34154</v>
      </c>
      <c r="I43" s="18">
        <v>43.75182994671195</v>
      </c>
      <c r="J43" s="18">
        <v>37.079112256251094</v>
      </c>
      <c r="K43" s="18">
        <v>2.8459331264273584</v>
      </c>
      <c r="L43" s="18">
        <v>16.323124670609594</v>
      </c>
      <c r="M43" s="19">
        <v>27.171264255775419</v>
      </c>
    </row>
    <row r="44" spans="1:13" ht="12.2" customHeight="1" x14ac:dyDescent="0.2">
      <c r="A44" s="2" t="s">
        <v>38</v>
      </c>
      <c r="B44" s="9">
        <v>27775</v>
      </c>
      <c r="C44" s="18">
        <v>51.98919891989199</v>
      </c>
      <c r="D44" s="18">
        <v>35.920792079207921</v>
      </c>
      <c r="E44" s="18">
        <v>1.9441944194419443</v>
      </c>
      <c r="F44" s="18">
        <v>10.145814581458145</v>
      </c>
      <c r="G44" s="19">
        <v>16.328659172557654</v>
      </c>
      <c r="H44" s="9">
        <v>29591</v>
      </c>
      <c r="I44" s="18">
        <v>46.608766178905746</v>
      </c>
      <c r="J44" s="18">
        <v>36.636139366699332</v>
      </c>
      <c r="K44" s="18">
        <v>7.1474434794363146</v>
      </c>
      <c r="L44" s="18">
        <v>9.6076509749586023</v>
      </c>
      <c r="M44" s="19">
        <v>17.090471896603546</v>
      </c>
    </row>
    <row r="45" spans="1:13" ht="12.2" customHeight="1" x14ac:dyDescent="0.2">
      <c r="A45" s="2" t="s">
        <v>39</v>
      </c>
      <c r="B45" s="9">
        <v>427249</v>
      </c>
      <c r="C45" s="18">
        <v>78.20310872582499</v>
      </c>
      <c r="D45" s="18">
        <v>12.728174905031961</v>
      </c>
      <c r="E45" s="18">
        <v>2.2347623985076619</v>
      </c>
      <c r="F45" s="18">
        <v>6.8339539706353909</v>
      </c>
      <c r="G45" s="19">
        <v>8.0364417042827263</v>
      </c>
      <c r="H45" s="9">
        <v>438254</v>
      </c>
      <c r="I45" s="18">
        <v>73.561450665595757</v>
      </c>
      <c r="J45" s="18">
        <v>15.030096701912591</v>
      </c>
      <c r="K45" s="18">
        <v>3.2284930656651167</v>
      </c>
      <c r="L45" s="18">
        <v>8.1799595668265432</v>
      </c>
      <c r="M45" s="19">
        <v>10.007118232445182</v>
      </c>
    </row>
    <row r="46" spans="1:13" ht="12.2" customHeight="1" x14ac:dyDescent="0.2">
      <c r="A46" s="49" t="s">
        <v>42</v>
      </c>
      <c r="B46" s="9">
        <v>164706</v>
      </c>
      <c r="C46" s="18">
        <v>72.193484147511327</v>
      </c>
      <c r="D46" s="18">
        <v>16.856702245212681</v>
      </c>
      <c r="E46" s="18">
        <v>2.982890726506624</v>
      </c>
      <c r="F46" s="18">
        <v>7.9669228807693715</v>
      </c>
      <c r="G46" s="19">
        <v>9.9387255830158523</v>
      </c>
      <c r="H46" s="9">
        <v>168602</v>
      </c>
      <c r="I46" s="18">
        <v>68.796930048279378</v>
      </c>
      <c r="J46" s="18">
        <v>16.745946074186545</v>
      </c>
      <c r="K46" s="18">
        <v>5.5438251029050667</v>
      </c>
      <c r="L46" s="18">
        <v>8.9132987746290091</v>
      </c>
      <c r="M46" s="19">
        <v>11.469917036200304</v>
      </c>
    </row>
    <row r="47" spans="1:13" ht="12.2" customHeight="1" x14ac:dyDescent="0.2">
      <c r="A47" s="2" t="s">
        <v>40</v>
      </c>
      <c r="B47" s="9">
        <v>65844</v>
      </c>
      <c r="C47" s="18">
        <v>44.271307939979344</v>
      </c>
      <c r="D47" s="18">
        <v>41.900552821821272</v>
      </c>
      <c r="E47" s="18">
        <v>2.5438916226231698</v>
      </c>
      <c r="F47" s="18">
        <v>11.284247615576211</v>
      </c>
      <c r="G47" s="19">
        <v>20.31164570803718</v>
      </c>
      <c r="H47" s="9">
        <v>68842</v>
      </c>
      <c r="I47" s="18">
        <v>36.084076581156857</v>
      </c>
      <c r="J47" s="18">
        <v>45.634932163504836</v>
      </c>
      <c r="K47" s="18">
        <v>7.4431306469887559</v>
      </c>
      <c r="L47" s="18">
        <v>10.837860608349555</v>
      </c>
      <c r="M47" s="19">
        <v>23.097641012940375</v>
      </c>
    </row>
    <row r="48" spans="1:13" ht="12.2" customHeight="1" x14ac:dyDescent="0.2">
      <c r="A48" s="49" t="s">
        <v>41</v>
      </c>
      <c r="B48" s="9">
        <v>7896</v>
      </c>
      <c r="C48" s="18">
        <v>15.970111448834853</v>
      </c>
      <c r="D48" s="18">
        <v>67.907801418439718</v>
      </c>
      <c r="E48" s="18">
        <v>1.3171225937183384</v>
      </c>
      <c r="F48" s="18">
        <v>14.804964539007093</v>
      </c>
      <c r="G48" s="19">
        <v>48.10699588477366</v>
      </c>
      <c r="H48" s="9">
        <v>8351</v>
      </c>
      <c r="I48" s="18">
        <v>11.651299245599329</v>
      </c>
      <c r="J48" s="18">
        <v>74.685666387259005</v>
      </c>
      <c r="K48" s="18">
        <v>2.7900850197581128</v>
      </c>
      <c r="L48" s="18">
        <v>10.872949347383546</v>
      </c>
      <c r="M48" s="19">
        <v>48.272195640616694</v>
      </c>
    </row>
    <row r="49" spans="1:13" ht="12.2" customHeight="1" x14ac:dyDescent="0.2">
      <c r="A49" s="2" t="s">
        <v>28</v>
      </c>
      <c r="B49" s="9">
        <v>2520</v>
      </c>
      <c r="C49" s="18">
        <v>12.261904761904761</v>
      </c>
      <c r="D49" s="18">
        <v>75.555555555555557</v>
      </c>
      <c r="E49" s="18">
        <v>2.0634920634920633</v>
      </c>
      <c r="F49" s="18">
        <v>10.119047619047619</v>
      </c>
      <c r="G49" s="19">
        <v>45.212765957446813</v>
      </c>
      <c r="H49" s="9">
        <v>2565</v>
      </c>
      <c r="I49" s="18">
        <v>7.7972709551656916</v>
      </c>
      <c r="J49" s="18">
        <v>68.460038986354775</v>
      </c>
      <c r="K49" s="18">
        <v>4.8732943469785575</v>
      </c>
      <c r="L49" s="18">
        <v>18.869395711500974</v>
      </c>
      <c r="M49" s="19">
        <v>70.760233918128662</v>
      </c>
    </row>
    <row r="50" spans="1:13" ht="12.2" customHeight="1" x14ac:dyDescent="0.2">
      <c r="A50" s="2" t="s">
        <v>29</v>
      </c>
      <c r="B50" s="9">
        <v>37368</v>
      </c>
      <c r="C50" s="18">
        <v>7.4234639263541</v>
      </c>
      <c r="D50" s="18">
        <v>75.888460715050314</v>
      </c>
      <c r="E50" s="18">
        <v>0.57000642260757872</v>
      </c>
      <c r="F50" s="18">
        <v>16.11806893598801</v>
      </c>
      <c r="G50" s="19">
        <v>68.466522678185754</v>
      </c>
      <c r="H50" s="9">
        <v>43621</v>
      </c>
      <c r="I50" s="18">
        <v>6.3478599756997784</v>
      </c>
      <c r="J50" s="18">
        <v>82.978381971985968</v>
      </c>
      <c r="K50" s="18">
        <v>2.4850416083996238</v>
      </c>
      <c r="L50" s="18">
        <v>8.1887164439146289</v>
      </c>
      <c r="M50" s="19">
        <v>56.33180886295537</v>
      </c>
    </row>
    <row r="51" spans="1:13" ht="12.2" customHeight="1" x14ac:dyDescent="0.2">
      <c r="A51" s="2"/>
      <c r="B51" s="3"/>
      <c r="C51" s="18"/>
      <c r="D51" s="18"/>
      <c r="E51" s="18"/>
      <c r="F51" s="18"/>
      <c r="G51" s="19"/>
      <c r="H51" s="3"/>
      <c r="I51" s="18"/>
      <c r="J51" s="18"/>
      <c r="K51" s="18"/>
      <c r="L51" s="18"/>
      <c r="M51" s="19"/>
    </row>
    <row r="52" spans="1:13" ht="12.2" customHeight="1" x14ac:dyDescent="0.2">
      <c r="A52" s="26" t="s">
        <v>18</v>
      </c>
      <c r="B52" s="7">
        <v>722600</v>
      </c>
      <c r="C52" s="21">
        <v>59.812482701356217</v>
      </c>
      <c r="D52" s="21">
        <v>31.163714364793798</v>
      </c>
      <c r="E52" s="21">
        <v>2.4499031275947969</v>
      </c>
      <c r="F52" s="21">
        <v>6.5738998062551897</v>
      </c>
      <c r="G52" s="22">
        <v>9.902482343425584</v>
      </c>
      <c r="H52" s="7">
        <v>765001</v>
      </c>
      <c r="I52" s="21">
        <v>55.001366011286258</v>
      </c>
      <c r="J52" s="21">
        <v>33.01263658478878</v>
      </c>
      <c r="K52" s="21">
        <v>3.0260091163279523</v>
      </c>
      <c r="L52" s="21">
        <v>8.9599882875970103</v>
      </c>
      <c r="M52" s="22">
        <v>14.008440543219464</v>
      </c>
    </row>
    <row r="53" spans="1:13" ht="9.75" customHeight="1" x14ac:dyDescent="0.2">
      <c r="A53" s="52"/>
      <c r="B53" s="7"/>
      <c r="C53" s="21"/>
      <c r="D53" s="21"/>
      <c r="E53" s="21"/>
      <c r="F53" s="18"/>
      <c r="G53" s="22"/>
      <c r="H53" s="7"/>
      <c r="I53" s="21"/>
      <c r="J53" s="21"/>
      <c r="K53" s="21"/>
      <c r="L53" s="18"/>
      <c r="M53" s="22"/>
    </row>
    <row r="54" spans="1:13" ht="12.2" customHeight="1" x14ac:dyDescent="0.2">
      <c r="A54" s="52" t="s">
        <v>30</v>
      </c>
      <c r="B54" s="7">
        <v>539619</v>
      </c>
      <c r="C54" s="21">
        <v>69.525164977511906</v>
      </c>
      <c r="D54" s="21">
        <v>21.403064013683728</v>
      </c>
      <c r="E54" s="21">
        <v>2.7334100541307849</v>
      </c>
      <c r="F54" s="21">
        <v>6.3383609546735746</v>
      </c>
      <c r="G54" s="22">
        <v>8.3549517067522601</v>
      </c>
      <c r="H54" s="7">
        <v>569390</v>
      </c>
      <c r="I54" s="21">
        <v>65.143574702752076</v>
      </c>
      <c r="J54" s="21">
        <v>23.064156377878081</v>
      </c>
      <c r="K54" s="21">
        <v>3.1259769226716312</v>
      </c>
      <c r="L54" s="21">
        <v>8.6662919966982201</v>
      </c>
      <c r="M54" s="22">
        <v>11.74137332070641</v>
      </c>
    </row>
    <row r="55" spans="1:13" ht="12.2" customHeight="1" x14ac:dyDescent="0.2">
      <c r="A55" s="52" t="s">
        <v>31</v>
      </c>
      <c r="B55" s="7">
        <v>182981</v>
      </c>
      <c r="C55" s="21">
        <v>31.169356381263629</v>
      </c>
      <c r="D55" s="21">
        <v>59.948300643236188</v>
      </c>
      <c r="E55" s="21">
        <v>1.6138287581770785</v>
      </c>
      <c r="F55" s="21">
        <v>7.2685142173231103</v>
      </c>
      <c r="G55" s="22">
        <v>18.90977336707709</v>
      </c>
      <c r="H55" s="7">
        <v>195611</v>
      </c>
      <c r="I55" s="21">
        <v>25.479139721181326</v>
      </c>
      <c r="J55" s="21">
        <v>61.970952553792991</v>
      </c>
      <c r="K55" s="21">
        <v>2.7350200142118797</v>
      </c>
      <c r="L55" s="21">
        <v>9.8148877108138084</v>
      </c>
      <c r="M55" s="22">
        <v>27.808919596170277</v>
      </c>
    </row>
    <row r="56" spans="1:13" ht="12.2" customHeight="1" x14ac:dyDescent="0.2">
      <c r="A56" s="2"/>
      <c r="B56" s="9"/>
      <c r="C56" s="18"/>
      <c r="D56" s="18"/>
      <c r="E56" s="18"/>
      <c r="F56" s="18"/>
      <c r="G56" s="19"/>
      <c r="H56" s="9"/>
      <c r="I56" s="18"/>
      <c r="J56" s="18"/>
      <c r="K56" s="18"/>
      <c r="L56" s="18"/>
      <c r="M56" s="19"/>
    </row>
    <row r="57" spans="1:13" ht="12.2" customHeight="1" x14ac:dyDescent="0.2">
      <c r="A57" s="2" t="s">
        <v>32</v>
      </c>
      <c r="B57" s="9">
        <v>24324</v>
      </c>
      <c r="C57" s="18">
        <v>44.754152277585924</v>
      </c>
      <c r="D57" s="18">
        <v>44.836375596119062</v>
      </c>
      <c r="E57" s="18">
        <v>3.6219371813846406</v>
      </c>
      <c r="F57" s="18">
        <v>6.7875349449103766</v>
      </c>
      <c r="G57" s="19">
        <v>13.169019701683018</v>
      </c>
      <c r="H57" s="9">
        <v>22830</v>
      </c>
      <c r="I57" s="18">
        <v>43.766973280770912</v>
      </c>
      <c r="J57" s="18">
        <v>41.914148050810333</v>
      </c>
      <c r="K57" s="18">
        <v>2.2207621550591328</v>
      </c>
      <c r="L57" s="18">
        <v>12.098116513359615</v>
      </c>
      <c r="M57" s="19">
        <v>21.655951074172808</v>
      </c>
    </row>
    <row r="58" spans="1:13" ht="12.2" customHeight="1" x14ac:dyDescent="0.2">
      <c r="A58" s="2" t="s">
        <v>33</v>
      </c>
      <c r="B58" s="9">
        <v>39671</v>
      </c>
      <c r="C58" s="18">
        <v>42.928083486677927</v>
      </c>
      <c r="D58" s="18">
        <v>49.121524539336036</v>
      </c>
      <c r="E58" s="18">
        <v>1.419172695419828</v>
      </c>
      <c r="F58" s="18">
        <v>6.5312192785662067</v>
      </c>
      <c r="G58" s="19">
        <v>13.20523928444014</v>
      </c>
      <c r="H58" s="9">
        <v>50276</v>
      </c>
      <c r="I58" s="18">
        <v>34.519452621529155</v>
      </c>
      <c r="J58" s="18">
        <v>52.255549367491447</v>
      </c>
      <c r="K58" s="18">
        <v>3.9322937385631316</v>
      </c>
      <c r="L58" s="18">
        <v>9.2927042724162625</v>
      </c>
      <c r="M58" s="19">
        <v>21.210332773414446</v>
      </c>
    </row>
    <row r="59" spans="1:13" ht="12.2" customHeight="1" x14ac:dyDescent="0.2">
      <c r="A59" s="2" t="s">
        <v>34</v>
      </c>
      <c r="B59" s="9">
        <v>43281</v>
      </c>
      <c r="C59" s="18">
        <v>61.944040109978971</v>
      </c>
      <c r="D59" s="18">
        <v>25.921304960606271</v>
      </c>
      <c r="E59" s="18">
        <v>1.5803701393221044</v>
      </c>
      <c r="F59" s="18">
        <v>10.554284790092652</v>
      </c>
      <c r="G59" s="19">
        <v>14.557970552616483</v>
      </c>
      <c r="H59" s="9">
        <v>47112</v>
      </c>
      <c r="I59" s="18">
        <v>49.859908303616912</v>
      </c>
      <c r="J59" s="18">
        <v>29.750382068262866</v>
      </c>
      <c r="K59" s="18">
        <v>3.3324842927491929</v>
      </c>
      <c r="L59" s="18">
        <v>17.057225335371033</v>
      </c>
      <c r="M59" s="19">
        <v>25.490071686861636</v>
      </c>
    </row>
    <row r="60" spans="1:13" ht="12.2" customHeight="1" x14ac:dyDescent="0.2">
      <c r="A60" s="2" t="s">
        <v>35</v>
      </c>
      <c r="B60" s="9">
        <v>65738</v>
      </c>
      <c r="C60" s="18">
        <v>52.11293315890353</v>
      </c>
      <c r="D60" s="18">
        <v>36.467492165870581</v>
      </c>
      <c r="E60" s="18">
        <v>3.699534515805166</v>
      </c>
      <c r="F60" s="18">
        <v>7.7200401594207309</v>
      </c>
      <c r="G60" s="19">
        <v>12.902651717387437</v>
      </c>
      <c r="H60" s="9">
        <v>65610</v>
      </c>
      <c r="I60" s="18">
        <v>50.842859320225578</v>
      </c>
      <c r="J60" s="18">
        <v>37.722908093278463</v>
      </c>
      <c r="K60" s="18">
        <v>1.9798811156835849</v>
      </c>
      <c r="L60" s="18">
        <v>9.4543514708123766</v>
      </c>
      <c r="M60" s="19">
        <v>15.679583428123658</v>
      </c>
    </row>
    <row r="61" spans="1:13" ht="12.2" customHeight="1" x14ac:dyDescent="0.2">
      <c r="A61" s="2" t="s">
        <v>36</v>
      </c>
      <c r="B61" s="9">
        <v>8680</v>
      </c>
      <c r="C61" s="18">
        <v>41.923963133640555</v>
      </c>
      <c r="D61" s="18">
        <v>49.089861751152078</v>
      </c>
      <c r="E61" s="18">
        <v>3.214285714285714</v>
      </c>
      <c r="F61" s="18">
        <v>5.7718894009216593</v>
      </c>
      <c r="G61" s="19">
        <v>12.10144927536232</v>
      </c>
      <c r="H61" s="9">
        <v>8760</v>
      </c>
      <c r="I61" s="18">
        <v>26.335616438356162</v>
      </c>
      <c r="J61" s="18">
        <v>55.799086757990871</v>
      </c>
      <c r="K61" s="18">
        <v>3.8127853881278542</v>
      </c>
      <c r="L61" s="18">
        <v>14.052511415525116</v>
      </c>
      <c r="M61" s="19">
        <v>34.793668739400793</v>
      </c>
    </row>
    <row r="62" spans="1:13" ht="12.2" customHeight="1" x14ac:dyDescent="0.2">
      <c r="A62" s="2" t="s">
        <v>37</v>
      </c>
      <c r="B62" s="9">
        <v>19233</v>
      </c>
      <c r="C62" s="18">
        <v>55.446368221286335</v>
      </c>
      <c r="D62" s="18">
        <v>36.993708729787343</v>
      </c>
      <c r="E62" s="18">
        <v>1.7002027764779284</v>
      </c>
      <c r="F62" s="18">
        <v>5.8597202724483957</v>
      </c>
      <c r="G62" s="19">
        <v>9.5581375625477047</v>
      </c>
      <c r="H62" s="9">
        <v>20319</v>
      </c>
      <c r="I62" s="18">
        <v>51.848024016929969</v>
      </c>
      <c r="J62" s="18">
        <v>30.345981593582362</v>
      </c>
      <c r="K62" s="18">
        <v>2.8150991682661548</v>
      </c>
      <c r="L62" s="18">
        <v>14.990895221221518</v>
      </c>
      <c r="M62" s="19">
        <v>22.428392607319047</v>
      </c>
    </row>
    <row r="63" spans="1:13" ht="12.2" customHeight="1" x14ac:dyDescent="0.2">
      <c r="A63" s="2" t="s">
        <v>38</v>
      </c>
      <c r="B63" s="9">
        <v>16822</v>
      </c>
      <c r="C63" s="18">
        <v>56.842230412554983</v>
      </c>
      <c r="D63" s="18">
        <v>35.126619902508622</v>
      </c>
      <c r="E63" s="18">
        <v>1.8309356794673641</v>
      </c>
      <c r="F63" s="18">
        <v>6.2002140054690287</v>
      </c>
      <c r="G63" s="19">
        <v>9.8349834983498354</v>
      </c>
      <c r="H63" s="9">
        <v>18354</v>
      </c>
      <c r="I63" s="18">
        <v>46.071700991609461</v>
      </c>
      <c r="J63" s="18">
        <v>36.242780865206491</v>
      </c>
      <c r="K63" s="18">
        <v>4.0536122915985615</v>
      </c>
      <c r="L63" s="18">
        <v>13.631905851585485</v>
      </c>
      <c r="M63" s="19">
        <v>22.832633692279614</v>
      </c>
    </row>
    <row r="64" spans="1:13" ht="12.2" customHeight="1" x14ac:dyDescent="0.2">
      <c r="A64" s="2" t="s">
        <v>39</v>
      </c>
      <c r="B64" s="9">
        <v>315450</v>
      </c>
      <c r="C64" s="18">
        <v>72.09605325725154</v>
      </c>
      <c r="D64" s="18">
        <v>19.334601363132034</v>
      </c>
      <c r="E64" s="18">
        <v>2.6837850689491205</v>
      </c>
      <c r="F64" s="18">
        <v>5.8855603106673007</v>
      </c>
      <c r="G64" s="19">
        <v>7.547369234083896</v>
      </c>
      <c r="H64" s="9">
        <v>333186</v>
      </c>
      <c r="I64" s="18">
        <v>67.109662470812097</v>
      </c>
      <c r="J64" s="18">
        <v>22.490440774822471</v>
      </c>
      <c r="K64" s="18">
        <v>2.9707130551703855</v>
      </c>
      <c r="L64" s="18">
        <v>7.4291836991950442</v>
      </c>
      <c r="M64" s="19">
        <v>9.9668616847793263</v>
      </c>
    </row>
    <row r="65" spans="1:20" ht="12.2" customHeight="1" x14ac:dyDescent="0.2">
      <c r="A65" s="49" t="s">
        <v>42</v>
      </c>
      <c r="B65" s="9">
        <v>105067</v>
      </c>
      <c r="C65" s="18">
        <v>67.774848430049389</v>
      </c>
      <c r="D65" s="18">
        <v>24.315912703322642</v>
      </c>
      <c r="E65" s="18">
        <v>3.1246728278146327</v>
      </c>
      <c r="F65" s="18">
        <v>4.7845660388133284</v>
      </c>
      <c r="G65" s="19">
        <v>6.5939975864421001</v>
      </c>
      <c r="H65" s="9">
        <v>113172</v>
      </c>
      <c r="I65" s="18">
        <v>65.430495175485106</v>
      </c>
      <c r="J65" s="18">
        <v>22.554165341250489</v>
      </c>
      <c r="K65" s="18">
        <v>4.3888947796274698</v>
      </c>
      <c r="L65" s="18">
        <v>7.6264447036369418</v>
      </c>
      <c r="M65" s="19">
        <v>10.439042089985486</v>
      </c>
    </row>
    <row r="66" spans="1:20" ht="12.2" customHeight="1" x14ac:dyDescent="0.2">
      <c r="A66" s="2" t="s">
        <v>40</v>
      </c>
      <c r="B66" s="9">
        <v>35815</v>
      </c>
      <c r="C66" s="18">
        <v>51.215970961887479</v>
      </c>
      <c r="D66" s="18">
        <v>38.723998324724278</v>
      </c>
      <c r="E66" s="18">
        <v>0.97165991902834015</v>
      </c>
      <c r="F66" s="18">
        <v>9.0883707943599052</v>
      </c>
      <c r="G66" s="19">
        <v>15.070839892582647</v>
      </c>
      <c r="H66" s="9">
        <v>38251</v>
      </c>
      <c r="I66" s="18">
        <v>41.462968288410764</v>
      </c>
      <c r="J66" s="18">
        <v>46.427544377924761</v>
      </c>
      <c r="K66" s="18">
        <v>2.4679093357036419</v>
      </c>
      <c r="L66" s="18">
        <v>9.6415779979608374</v>
      </c>
      <c r="M66" s="19">
        <v>18.866380192347044</v>
      </c>
    </row>
    <row r="67" spans="1:20" ht="12.2" customHeight="1" x14ac:dyDescent="0.2">
      <c r="A67" s="49" t="s">
        <v>41</v>
      </c>
      <c r="B67" s="9">
        <v>6897</v>
      </c>
      <c r="C67" s="18">
        <v>12.295200811947224</v>
      </c>
      <c r="D67" s="18">
        <v>64.158329708568942</v>
      </c>
      <c r="E67" s="18">
        <v>0</v>
      </c>
      <c r="F67" s="18">
        <v>23.546469479483832</v>
      </c>
      <c r="G67" s="19">
        <v>65.695792880258892</v>
      </c>
      <c r="H67" s="9">
        <v>7508</v>
      </c>
      <c r="I67" s="18">
        <v>6.0735215769845494</v>
      </c>
      <c r="J67" s="18">
        <v>70.151838039424618</v>
      </c>
      <c r="K67" s="18">
        <v>2.3574853489611081</v>
      </c>
      <c r="L67" s="18">
        <v>21.417155034629729</v>
      </c>
      <c r="M67" s="19">
        <v>77.906976744186053</v>
      </c>
    </row>
    <row r="68" spans="1:20" ht="12.2" customHeight="1" x14ac:dyDescent="0.2">
      <c r="A68" s="2" t="s">
        <v>28</v>
      </c>
      <c r="B68" s="9">
        <v>1498</v>
      </c>
      <c r="C68" s="18">
        <v>12.149532710280374</v>
      </c>
      <c r="D68" s="18">
        <v>82.643524699599467</v>
      </c>
      <c r="E68" s="18">
        <v>1.7356475300400533</v>
      </c>
      <c r="F68" s="18">
        <v>3.4712950600801067</v>
      </c>
      <c r="G68" s="19">
        <v>22.222222222222221</v>
      </c>
      <c r="H68" s="9">
        <v>1181</v>
      </c>
      <c r="I68" s="18">
        <v>2.4555461473327687</v>
      </c>
      <c r="J68" s="18">
        <v>81.033022861981379</v>
      </c>
      <c r="K68" s="18">
        <v>1.4394580863674851</v>
      </c>
      <c r="L68" s="18">
        <v>15.071972904318374</v>
      </c>
      <c r="M68" s="19">
        <v>85.990338164251213</v>
      </c>
    </row>
    <row r="69" spans="1:20" ht="12.2" customHeight="1" x14ac:dyDescent="0.2">
      <c r="A69" s="2" t="s">
        <v>29</v>
      </c>
      <c r="B69" s="9">
        <v>40124</v>
      </c>
      <c r="C69" s="18">
        <v>3.3570930116638422</v>
      </c>
      <c r="D69" s="18">
        <v>90.339946166882669</v>
      </c>
      <c r="E69" s="18">
        <v>0.26418103877978272</v>
      </c>
      <c r="F69" s="18">
        <v>6.0387797826737115</v>
      </c>
      <c r="G69" s="19">
        <v>64.270557029177724</v>
      </c>
      <c r="H69" s="9">
        <v>38442</v>
      </c>
      <c r="I69" s="18">
        <v>3.3140835544456584</v>
      </c>
      <c r="J69" s="18">
        <v>93.103896779564025</v>
      </c>
      <c r="K69" s="18">
        <v>0.37198897039696166</v>
      </c>
      <c r="L69" s="18">
        <v>3.2100306955933613</v>
      </c>
      <c r="M69" s="19">
        <v>49.20255183413078</v>
      </c>
    </row>
    <row r="70" spans="1:20" ht="4.5" customHeight="1" x14ac:dyDescent="0.2">
      <c r="A70" s="11"/>
      <c r="B70" s="11"/>
      <c r="C70" s="29"/>
      <c r="D70" s="29"/>
      <c r="E70" s="29"/>
      <c r="F70" s="29"/>
      <c r="G70" s="29"/>
      <c r="H70" s="16"/>
      <c r="I70" s="29"/>
      <c r="J70" s="29"/>
      <c r="K70" s="29"/>
      <c r="L70" s="29"/>
      <c r="M70" s="44"/>
    </row>
    <row r="71" spans="1:20" ht="6" customHeight="1" x14ac:dyDescent="0.2">
      <c r="B71" s="25"/>
      <c r="C71" s="30"/>
      <c r="D71" s="30"/>
      <c r="E71" s="30"/>
      <c r="F71" s="30"/>
      <c r="G71" s="30"/>
      <c r="H71" s="25"/>
      <c r="I71" s="30"/>
      <c r="J71" s="30"/>
      <c r="K71" s="30"/>
      <c r="L71" s="30"/>
      <c r="M71" s="30"/>
      <c r="O71" s="81" t="s">
        <v>0</v>
      </c>
      <c r="P71" s="79" t="s">
        <v>27</v>
      </c>
      <c r="Q71" s="79"/>
      <c r="R71" s="79"/>
      <c r="S71" s="79"/>
      <c r="T71" s="80"/>
    </row>
    <row r="72" spans="1:20" x14ac:dyDescent="0.2">
      <c r="A72" s="25" t="s">
        <v>26</v>
      </c>
      <c r="B72" s="25"/>
      <c r="C72" s="30"/>
      <c r="D72" s="30"/>
      <c r="E72" s="30"/>
      <c r="F72" s="30"/>
      <c r="G72" s="30"/>
      <c r="H72" s="25"/>
      <c r="I72" s="30"/>
      <c r="J72" s="30"/>
      <c r="K72" s="30"/>
      <c r="L72" s="30"/>
      <c r="M72" s="30"/>
      <c r="O72" s="82"/>
      <c r="P72" s="85" t="s">
        <v>1</v>
      </c>
      <c r="Q72" s="85"/>
      <c r="R72" s="85"/>
      <c r="S72" s="85"/>
      <c r="T72" s="86" t="s">
        <v>24</v>
      </c>
    </row>
    <row r="73" spans="1:20" x14ac:dyDescent="0.2">
      <c r="A73" s="5"/>
      <c r="B73" s="5"/>
      <c r="C73" s="31"/>
      <c r="D73" s="31"/>
      <c r="E73" s="31"/>
      <c r="F73" s="31"/>
      <c r="G73" s="31"/>
      <c r="H73" s="5"/>
      <c r="I73" s="31"/>
      <c r="J73" s="31"/>
      <c r="K73" s="31"/>
      <c r="L73" s="31"/>
      <c r="O73" s="82"/>
      <c r="P73" s="75" t="s">
        <v>2</v>
      </c>
      <c r="Q73" s="75" t="s">
        <v>3</v>
      </c>
      <c r="R73" s="85" t="s">
        <v>4</v>
      </c>
      <c r="S73" s="85"/>
      <c r="T73" s="87"/>
    </row>
    <row r="74" spans="1:20" ht="25.5" hidden="1" x14ac:dyDescent="0.2">
      <c r="A74" s="5"/>
      <c r="B74" s="5"/>
      <c r="C74" s="31"/>
      <c r="D74" s="31"/>
      <c r="E74" s="31"/>
      <c r="F74" s="31"/>
      <c r="G74" s="37" t="s">
        <v>23</v>
      </c>
      <c r="H74" s="5"/>
      <c r="I74" s="31"/>
      <c r="J74" s="31"/>
      <c r="K74" s="31"/>
      <c r="L74" s="31"/>
      <c r="M74" s="37" t="s">
        <v>23</v>
      </c>
      <c r="O74" s="82"/>
      <c r="P74" s="89"/>
      <c r="Q74" s="89"/>
      <c r="R74" s="75" t="s">
        <v>5</v>
      </c>
      <c r="S74" s="75" t="s">
        <v>6</v>
      </c>
      <c r="T74" s="87"/>
    </row>
    <row r="75" spans="1:20" hidden="1" x14ac:dyDescent="0.2">
      <c r="A75" s="2"/>
      <c r="B75" s="2"/>
      <c r="C75" s="18"/>
      <c r="D75" s="18"/>
      <c r="E75" s="18"/>
      <c r="F75" s="18"/>
      <c r="G75" s="18"/>
      <c r="H75" s="3"/>
      <c r="I75" s="18"/>
      <c r="J75" s="18"/>
      <c r="K75" s="18"/>
      <c r="L75" s="19"/>
      <c r="M75" s="45"/>
      <c r="O75" s="83"/>
      <c r="P75" s="76"/>
      <c r="Q75" s="76"/>
      <c r="R75" s="76"/>
      <c r="S75" s="76"/>
      <c r="T75" s="88"/>
    </row>
    <row r="76" spans="1:20" s="8" customFormat="1" ht="14.25" hidden="1" x14ac:dyDescent="0.2">
      <c r="A76" s="6" t="s">
        <v>17</v>
      </c>
      <c r="B76" s="7">
        <v>1455592</v>
      </c>
      <c r="C76" s="21">
        <v>833810</v>
      </c>
      <c r="D76" s="21">
        <v>378586</v>
      </c>
      <c r="E76" s="21">
        <v>29122</v>
      </c>
      <c r="F76" s="21">
        <v>214074</v>
      </c>
      <c r="G76" s="38">
        <v>1047884</v>
      </c>
      <c r="H76" s="7" t="e">
        <f>SUM(I76:L76)</f>
        <v>#REF!</v>
      </c>
      <c r="I76" s="21" t="e">
        <f>SUM(I78:I79)</f>
        <v>#REF!</v>
      </c>
      <c r="J76" s="21" t="e">
        <f>SUM(J78:J79)</f>
        <v>#REF!</v>
      </c>
      <c r="K76" s="21" t="e">
        <f>SUM(K78:K79)</f>
        <v>#REF!</v>
      </c>
      <c r="L76" s="21" t="e">
        <f>SUM(L78:L79)</f>
        <v>#REF!</v>
      </c>
      <c r="M76" s="46" t="e">
        <f>SUM(M78:M79)</f>
        <v>#REF!</v>
      </c>
      <c r="N76" s="27"/>
      <c r="O76" s="20" t="e">
        <f t="shared" ref="O76:T76" si="0">H76-B76</f>
        <v>#REF!</v>
      </c>
      <c r="P76" s="7" t="e">
        <f t="shared" si="0"/>
        <v>#REF!</v>
      </c>
      <c r="Q76" s="7" t="e">
        <f t="shared" si="0"/>
        <v>#REF!</v>
      </c>
      <c r="R76" s="7" t="e">
        <f t="shared" si="0"/>
        <v>#REF!</v>
      </c>
      <c r="S76" s="7" t="e">
        <f t="shared" si="0"/>
        <v>#REF!</v>
      </c>
      <c r="T76" s="23" t="e">
        <f t="shared" si="0"/>
        <v>#REF!</v>
      </c>
    </row>
    <row r="77" spans="1:20" hidden="1" x14ac:dyDescent="0.2">
      <c r="A77" s="2"/>
      <c r="B77" s="9"/>
      <c r="C77" s="18"/>
      <c r="D77" s="18"/>
      <c r="E77" s="32"/>
      <c r="F77" s="32"/>
      <c r="G77" s="39"/>
      <c r="H77" s="9"/>
      <c r="I77" s="18"/>
      <c r="J77" s="18"/>
      <c r="K77" s="32"/>
      <c r="L77" s="32"/>
      <c r="M77" s="47"/>
      <c r="O77" s="2"/>
      <c r="P77" s="3"/>
      <c r="Q77" s="3"/>
      <c r="R77" s="3"/>
      <c r="S77" s="3"/>
      <c r="T77" s="4"/>
    </row>
    <row r="78" spans="1:20" hidden="1" x14ac:dyDescent="0.2">
      <c r="A78" s="2" t="s">
        <v>19</v>
      </c>
      <c r="B78" s="9">
        <v>970065</v>
      </c>
      <c r="C78" s="18">
        <v>689856</v>
      </c>
      <c r="D78" s="18">
        <v>157543</v>
      </c>
      <c r="E78" s="18">
        <v>17679</v>
      </c>
      <c r="F78" s="18">
        <v>104987</v>
      </c>
      <c r="G78" s="40">
        <v>794843</v>
      </c>
      <c r="H78" s="9" t="e">
        <f>SUM(I78:L78)</f>
        <v>#REF!</v>
      </c>
      <c r="I78" s="18" t="e">
        <f t="shared" ref="I78:M79" si="1">I98+I119</f>
        <v>#REF!</v>
      </c>
      <c r="J78" s="18" t="e">
        <f t="shared" si="1"/>
        <v>#REF!</v>
      </c>
      <c r="K78" s="18" t="e">
        <f t="shared" si="1"/>
        <v>#REF!</v>
      </c>
      <c r="L78" s="18" t="e">
        <f t="shared" si="1"/>
        <v>#REF!</v>
      </c>
      <c r="M78" s="45" t="e">
        <f t="shared" si="1"/>
        <v>#REF!</v>
      </c>
      <c r="O78" s="15" t="e">
        <f t="shared" ref="O78:T79" si="2">H78-B78</f>
        <v>#REF!</v>
      </c>
      <c r="P78" s="9" t="e">
        <f t="shared" si="2"/>
        <v>#REF!</v>
      </c>
      <c r="Q78" s="9" t="e">
        <f t="shared" si="2"/>
        <v>#REF!</v>
      </c>
      <c r="R78" s="9" t="e">
        <f t="shared" si="2"/>
        <v>#REF!</v>
      </c>
      <c r="S78" s="9" t="e">
        <f t="shared" si="2"/>
        <v>#REF!</v>
      </c>
      <c r="T78" s="24" t="e">
        <f t="shared" si="2"/>
        <v>#REF!</v>
      </c>
    </row>
    <row r="79" spans="1:20" hidden="1" x14ac:dyDescent="0.2">
      <c r="A79" s="2" t="s">
        <v>20</v>
      </c>
      <c r="B79" s="9">
        <v>485527</v>
      </c>
      <c r="C79" s="18">
        <v>143954</v>
      </c>
      <c r="D79" s="18">
        <v>221043</v>
      </c>
      <c r="E79" s="18">
        <v>11443</v>
      </c>
      <c r="F79" s="18">
        <v>109087</v>
      </c>
      <c r="G79" s="40">
        <v>253041</v>
      </c>
      <c r="H79" s="9" t="e">
        <f>SUM(I79:L79)</f>
        <v>#REF!</v>
      </c>
      <c r="I79" s="18" t="e">
        <f t="shared" si="1"/>
        <v>#REF!</v>
      </c>
      <c r="J79" s="18" t="e">
        <f t="shared" si="1"/>
        <v>#REF!</v>
      </c>
      <c r="K79" s="18" t="e">
        <f t="shared" si="1"/>
        <v>#REF!</v>
      </c>
      <c r="L79" s="18" t="e">
        <f t="shared" si="1"/>
        <v>#REF!</v>
      </c>
      <c r="M79" s="45" t="e">
        <f t="shared" si="1"/>
        <v>#REF!</v>
      </c>
      <c r="O79" s="15" t="e">
        <f t="shared" si="2"/>
        <v>#REF!</v>
      </c>
      <c r="P79" s="9" t="e">
        <f t="shared" si="2"/>
        <v>#REF!</v>
      </c>
      <c r="Q79" s="9" t="e">
        <f t="shared" si="2"/>
        <v>#REF!</v>
      </c>
      <c r="R79" s="9" t="e">
        <f t="shared" si="2"/>
        <v>#REF!</v>
      </c>
      <c r="S79" s="9" t="e">
        <f t="shared" si="2"/>
        <v>#REF!</v>
      </c>
      <c r="T79" s="24" t="e">
        <f t="shared" si="2"/>
        <v>#REF!</v>
      </c>
    </row>
    <row r="80" spans="1:20" hidden="1" x14ac:dyDescent="0.2">
      <c r="A80" s="2"/>
      <c r="B80" s="9"/>
      <c r="C80" s="18"/>
      <c r="D80" s="18"/>
      <c r="E80" s="32"/>
      <c r="F80" s="32"/>
      <c r="G80" s="39"/>
      <c r="H80" s="9"/>
      <c r="I80" s="18"/>
      <c r="J80" s="18"/>
      <c r="K80" s="32"/>
      <c r="L80" s="32"/>
      <c r="M80" s="47"/>
      <c r="O80" s="2"/>
      <c r="P80" s="3"/>
      <c r="Q80" s="3"/>
      <c r="R80" s="3"/>
      <c r="S80" s="3"/>
      <c r="T80" s="4"/>
    </row>
    <row r="81" spans="1:20" hidden="1" x14ac:dyDescent="0.2">
      <c r="A81" s="2" t="s">
        <v>7</v>
      </c>
      <c r="B81" s="9">
        <v>29486</v>
      </c>
      <c r="C81" s="18">
        <v>17583</v>
      </c>
      <c r="D81" s="18">
        <v>7688</v>
      </c>
      <c r="E81" s="18">
        <v>367</v>
      </c>
      <c r="F81" s="18">
        <v>3848</v>
      </c>
      <c r="G81" s="40">
        <v>21431</v>
      </c>
      <c r="H81" s="9" t="e">
        <f t="shared" ref="H81:H89" si="3">SUM(I81:L81)</f>
        <v>#REF!</v>
      </c>
      <c r="I81" s="18" t="e">
        <f t="shared" ref="I81:M91" si="4">I101+I122</f>
        <v>#REF!</v>
      </c>
      <c r="J81" s="18" t="e">
        <f t="shared" si="4"/>
        <v>#REF!</v>
      </c>
      <c r="K81" s="18" t="e">
        <f t="shared" si="4"/>
        <v>#REF!</v>
      </c>
      <c r="L81" s="18" t="e">
        <f t="shared" si="4"/>
        <v>#REF!</v>
      </c>
      <c r="M81" s="45" t="e">
        <f t="shared" si="4"/>
        <v>#REF!</v>
      </c>
      <c r="O81" s="15" t="e">
        <f t="shared" ref="O81:O89" si="5">H81-B81</f>
        <v>#REF!</v>
      </c>
      <c r="P81" s="9" t="e">
        <f t="shared" ref="P81:P89" si="6">I81-C81</f>
        <v>#REF!</v>
      </c>
      <c r="Q81" s="9" t="e">
        <f t="shared" ref="Q81:Q89" si="7">J81-D81</f>
        <v>#REF!</v>
      </c>
      <c r="R81" s="9" t="e">
        <f t="shared" ref="R81:R89" si="8">K81-E81</f>
        <v>#REF!</v>
      </c>
      <c r="S81" s="9" t="e">
        <f t="shared" ref="S81:S89" si="9">L81-F81</f>
        <v>#REF!</v>
      </c>
      <c r="T81" s="24" t="e">
        <f t="shared" ref="T81:T89" si="10">M81-G81</f>
        <v>#REF!</v>
      </c>
    </row>
    <row r="82" spans="1:20" hidden="1" x14ac:dyDescent="0.2">
      <c r="A82" s="2" t="s">
        <v>8</v>
      </c>
      <c r="B82" s="9">
        <v>100654</v>
      </c>
      <c r="C82" s="18">
        <v>31063</v>
      </c>
      <c r="D82" s="18">
        <v>47935</v>
      </c>
      <c r="E82" s="18">
        <v>3549</v>
      </c>
      <c r="F82" s="18">
        <v>18107</v>
      </c>
      <c r="G82" s="40">
        <v>49170</v>
      </c>
      <c r="H82" s="9" t="e">
        <f t="shared" si="3"/>
        <v>#REF!</v>
      </c>
      <c r="I82" s="18" t="e">
        <f t="shared" si="4"/>
        <v>#REF!</v>
      </c>
      <c r="J82" s="18" t="e">
        <f t="shared" si="4"/>
        <v>#REF!</v>
      </c>
      <c r="K82" s="18" t="e">
        <f t="shared" si="4"/>
        <v>#REF!</v>
      </c>
      <c r="L82" s="18" t="e">
        <f t="shared" si="4"/>
        <v>#REF!</v>
      </c>
      <c r="M82" s="45" t="e">
        <f t="shared" si="4"/>
        <v>#REF!</v>
      </c>
      <c r="O82" s="15" t="e">
        <f t="shared" si="5"/>
        <v>#REF!</v>
      </c>
      <c r="P82" s="9" t="e">
        <f t="shared" si="6"/>
        <v>#REF!</v>
      </c>
      <c r="Q82" s="9" t="e">
        <f t="shared" si="7"/>
        <v>#REF!</v>
      </c>
      <c r="R82" s="9" t="e">
        <f t="shared" si="8"/>
        <v>#REF!</v>
      </c>
      <c r="S82" s="9" t="e">
        <f t="shared" si="9"/>
        <v>#REF!</v>
      </c>
      <c r="T82" s="24" t="e">
        <f t="shared" si="10"/>
        <v>#REF!</v>
      </c>
    </row>
    <row r="83" spans="1:20" hidden="1" x14ac:dyDescent="0.2">
      <c r="A83" s="2" t="s">
        <v>9</v>
      </c>
      <c r="B83" s="9">
        <v>99854</v>
      </c>
      <c r="C83" s="18">
        <v>60955</v>
      </c>
      <c r="D83" s="18">
        <v>18549</v>
      </c>
      <c r="E83" s="18">
        <v>2142</v>
      </c>
      <c r="F83" s="18">
        <v>18208</v>
      </c>
      <c r="G83" s="40">
        <v>79163</v>
      </c>
      <c r="H83" s="9" t="e">
        <f t="shared" si="3"/>
        <v>#REF!</v>
      </c>
      <c r="I83" s="18" t="e">
        <f t="shared" si="4"/>
        <v>#REF!</v>
      </c>
      <c r="J83" s="18" t="e">
        <f t="shared" si="4"/>
        <v>#REF!</v>
      </c>
      <c r="K83" s="18" t="e">
        <f t="shared" si="4"/>
        <v>#REF!</v>
      </c>
      <c r="L83" s="18" t="e">
        <f t="shared" si="4"/>
        <v>#REF!</v>
      </c>
      <c r="M83" s="45" t="e">
        <f t="shared" si="4"/>
        <v>#REF!</v>
      </c>
      <c r="O83" s="15" t="e">
        <f t="shared" si="5"/>
        <v>#REF!</v>
      </c>
      <c r="P83" s="9" t="e">
        <f t="shared" si="6"/>
        <v>#REF!</v>
      </c>
      <c r="Q83" s="9" t="e">
        <f t="shared" si="7"/>
        <v>#REF!</v>
      </c>
      <c r="R83" s="9" t="e">
        <f t="shared" si="8"/>
        <v>#REF!</v>
      </c>
      <c r="S83" s="9" t="e">
        <f t="shared" si="9"/>
        <v>#REF!</v>
      </c>
      <c r="T83" s="24" t="e">
        <f t="shared" si="10"/>
        <v>#REF!</v>
      </c>
    </row>
    <row r="84" spans="1:20" hidden="1" x14ac:dyDescent="0.2">
      <c r="A84" s="2" t="s">
        <v>10</v>
      </c>
      <c r="B84" s="9">
        <v>157645</v>
      </c>
      <c r="C84" s="18">
        <v>75795</v>
      </c>
      <c r="D84" s="18">
        <v>44136</v>
      </c>
      <c r="E84" s="18">
        <v>3849</v>
      </c>
      <c r="F84" s="18">
        <v>33865</v>
      </c>
      <c r="G84" s="40">
        <v>109660</v>
      </c>
      <c r="H84" s="9" t="e">
        <f t="shared" si="3"/>
        <v>#REF!</v>
      </c>
      <c r="I84" s="18" t="e">
        <f t="shared" si="4"/>
        <v>#REF!</v>
      </c>
      <c r="J84" s="18" t="e">
        <f t="shared" si="4"/>
        <v>#REF!</v>
      </c>
      <c r="K84" s="18" t="e">
        <f t="shared" si="4"/>
        <v>#REF!</v>
      </c>
      <c r="L84" s="18" t="e">
        <f t="shared" si="4"/>
        <v>#REF!</v>
      </c>
      <c r="M84" s="45" t="e">
        <f t="shared" si="4"/>
        <v>#REF!</v>
      </c>
      <c r="O84" s="15" t="e">
        <f t="shared" si="5"/>
        <v>#REF!</v>
      </c>
      <c r="P84" s="9" t="e">
        <f t="shared" si="6"/>
        <v>#REF!</v>
      </c>
      <c r="Q84" s="9" t="e">
        <f t="shared" si="7"/>
        <v>#REF!</v>
      </c>
      <c r="R84" s="9" t="e">
        <f t="shared" si="8"/>
        <v>#REF!</v>
      </c>
      <c r="S84" s="9" t="e">
        <f t="shared" si="9"/>
        <v>#REF!</v>
      </c>
      <c r="T84" s="24" t="e">
        <f t="shared" si="10"/>
        <v>#REF!</v>
      </c>
    </row>
    <row r="85" spans="1:20" hidden="1" x14ac:dyDescent="0.2">
      <c r="A85" s="2" t="s">
        <v>11</v>
      </c>
      <c r="B85" s="9">
        <v>15256</v>
      </c>
      <c r="C85" s="18">
        <v>5066</v>
      </c>
      <c r="D85" s="18">
        <v>6248</v>
      </c>
      <c r="E85" s="18">
        <v>5</v>
      </c>
      <c r="F85" s="18">
        <v>3937</v>
      </c>
      <c r="G85" s="40">
        <v>9003</v>
      </c>
      <c r="H85" s="9" t="e">
        <f t="shared" si="3"/>
        <v>#REF!</v>
      </c>
      <c r="I85" s="18" t="e">
        <f t="shared" si="4"/>
        <v>#REF!</v>
      </c>
      <c r="J85" s="18" t="e">
        <f t="shared" si="4"/>
        <v>#REF!</v>
      </c>
      <c r="K85" s="18" t="e">
        <f t="shared" si="4"/>
        <v>#REF!</v>
      </c>
      <c r="L85" s="18" t="e">
        <f t="shared" si="4"/>
        <v>#REF!</v>
      </c>
      <c r="M85" s="45" t="e">
        <f t="shared" si="4"/>
        <v>#REF!</v>
      </c>
      <c r="O85" s="15" t="e">
        <f t="shared" si="5"/>
        <v>#REF!</v>
      </c>
      <c r="P85" s="9" t="e">
        <f t="shared" si="6"/>
        <v>#REF!</v>
      </c>
      <c r="Q85" s="9" t="e">
        <f t="shared" si="7"/>
        <v>#REF!</v>
      </c>
      <c r="R85" s="9" t="e">
        <f t="shared" si="8"/>
        <v>#REF!</v>
      </c>
      <c r="S85" s="9" t="e">
        <f t="shared" si="9"/>
        <v>#REF!</v>
      </c>
      <c r="T85" s="24" t="e">
        <f t="shared" si="10"/>
        <v>#REF!</v>
      </c>
    </row>
    <row r="86" spans="1:20" hidden="1" x14ac:dyDescent="0.2">
      <c r="A86" s="2" t="s">
        <v>12</v>
      </c>
      <c r="B86" s="9">
        <v>51321</v>
      </c>
      <c r="C86" s="18">
        <v>20329</v>
      </c>
      <c r="D86" s="18">
        <v>20114</v>
      </c>
      <c r="E86" s="18">
        <v>1428</v>
      </c>
      <c r="F86" s="18">
        <v>9450</v>
      </c>
      <c r="G86" s="40">
        <v>29779</v>
      </c>
      <c r="H86" s="9" t="e">
        <f t="shared" si="3"/>
        <v>#REF!</v>
      </c>
      <c r="I86" s="18" t="e">
        <f t="shared" si="4"/>
        <v>#REF!</v>
      </c>
      <c r="J86" s="18" t="e">
        <f t="shared" si="4"/>
        <v>#REF!</v>
      </c>
      <c r="K86" s="18" t="e">
        <f t="shared" si="4"/>
        <v>#REF!</v>
      </c>
      <c r="L86" s="18" t="e">
        <f t="shared" si="4"/>
        <v>#REF!</v>
      </c>
      <c r="M86" s="45" t="e">
        <f t="shared" si="4"/>
        <v>#REF!</v>
      </c>
      <c r="O86" s="15" t="e">
        <f t="shared" si="5"/>
        <v>#REF!</v>
      </c>
      <c r="P86" s="9" t="e">
        <f t="shared" si="6"/>
        <v>#REF!</v>
      </c>
      <c r="Q86" s="9" t="e">
        <f t="shared" si="7"/>
        <v>#REF!</v>
      </c>
      <c r="R86" s="9" t="e">
        <f t="shared" si="8"/>
        <v>#REF!</v>
      </c>
      <c r="S86" s="9" t="e">
        <f t="shared" si="9"/>
        <v>#REF!</v>
      </c>
      <c r="T86" s="24" t="e">
        <f t="shared" si="10"/>
        <v>#REF!</v>
      </c>
    </row>
    <row r="87" spans="1:20" hidden="1" x14ac:dyDescent="0.2">
      <c r="A87" s="2" t="s">
        <v>13</v>
      </c>
      <c r="B87" s="9">
        <v>41890</v>
      </c>
      <c r="C87" s="18">
        <v>17185</v>
      </c>
      <c r="D87" s="18">
        <v>15894</v>
      </c>
      <c r="E87" s="18">
        <v>1485</v>
      </c>
      <c r="F87" s="18">
        <v>7326</v>
      </c>
      <c r="G87" s="40">
        <v>24511</v>
      </c>
      <c r="H87" s="9" t="e">
        <f t="shared" si="3"/>
        <v>#REF!</v>
      </c>
      <c r="I87" s="18" t="e">
        <f t="shared" si="4"/>
        <v>#REF!</v>
      </c>
      <c r="J87" s="18" t="e">
        <f t="shared" si="4"/>
        <v>#REF!</v>
      </c>
      <c r="K87" s="18" t="e">
        <f t="shared" si="4"/>
        <v>#REF!</v>
      </c>
      <c r="L87" s="18" t="e">
        <f t="shared" si="4"/>
        <v>#REF!</v>
      </c>
      <c r="M87" s="45" t="e">
        <f t="shared" si="4"/>
        <v>#REF!</v>
      </c>
      <c r="O87" s="15" t="e">
        <f t="shared" si="5"/>
        <v>#REF!</v>
      </c>
      <c r="P87" s="9" t="e">
        <f t="shared" si="6"/>
        <v>#REF!</v>
      </c>
      <c r="Q87" s="9" t="e">
        <f t="shared" si="7"/>
        <v>#REF!</v>
      </c>
      <c r="R87" s="9" t="e">
        <f t="shared" si="8"/>
        <v>#REF!</v>
      </c>
      <c r="S87" s="9" t="e">
        <f t="shared" si="9"/>
        <v>#REF!</v>
      </c>
      <c r="T87" s="24" t="e">
        <f t="shared" si="10"/>
        <v>#REF!</v>
      </c>
    </row>
    <row r="88" spans="1:20" hidden="1" x14ac:dyDescent="0.2">
      <c r="A88" s="2" t="s">
        <v>14</v>
      </c>
      <c r="B88" s="9">
        <v>777774</v>
      </c>
      <c r="C88" s="18">
        <v>567760</v>
      </c>
      <c r="D88" s="18">
        <v>122490</v>
      </c>
      <c r="E88" s="18">
        <v>12887</v>
      </c>
      <c r="F88" s="18">
        <v>74637</v>
      </c>
      <c r="G88" s="40">
        <v>642397</v>
      </c>
      <c r="H88" s="9" t="e">
        <f t="shared" si="3"/>
        <v>#REF!</v>
      </c>
      <c r="I88" s="18" t="e">
        <f t="shared" si="4"/>
        <v>#REF!</v>
      </c>
      <c r="J88" s="18" t="e">
        <f t="shared" si="4"/>
        <v>#REF!</v>
      </c>
      <c r="K88" s="18" t="e">
        <f t="shared" si="4"/>
        <v>#REF!</v>
      </c>
      <c r="L88" s="18" t="e">
        <f t="shared" si="4"/>
        <v>#REF!</v>
      </c>
      <c r="M88" s="45" t="e">
        <f t="shared" si="4"/>
        <v>#REF!</v>
      </c>
      <c r="O88" s="15" t="e">
        <f t="shared" si="5"/>
        <v>#REF!</v>
      </c>
      <c r="P88" s="9" t="e">
        <f t="shared" si="6"/>
        <v>#REF!</v>
      </c>
      <c r="Q88" s="9" t="e">
        <f t="shared" si="7"/>
        <v>#REF!</v>
      </c>
      <c r="R88" s="9" t="e">
        <f t="shared" si="8"/>
        <v>#REF!</v>
      </c>
      <c r="S88" s="9" t="e">
        <f t="shared" si="9"/>
        <v>#REF!</v>
      </c>
      <c r="T88" s="24" t="e">
        <f t="shared" si="10"/>
        <v>#REF!</v>
      </c>
    </row>
    <row r="89" spans="1:20" hidden="1" x14ac:dyDescent="0.2">
      <c r="A89" s="2" t="s">
        <v>15</v>
      </c>
      <c r="B89" s="9">
        <v>89241</v>
      </c>
      <c r="C89" s="18">
        <v>28571</v>
      </c>
      <c r="D89" s="18">
        <v>35121</v>
      </c>
      <c r="E89" s="18">
        <v>2275</v>
      </c>
      <c r="F89" s="18">
        <v>23274</v>
      </c>
      <c r="G89" s="40">
        <v>51845</v>
      </c>
      <c r="H89" s="9" t="e">
        <f t="shared" si="3"/>
        <v>#REF!</v>
      </c>
      <c r="I89" s="18" t="e">
        <f t="shared" si="4"/>
        <v>#REF!</v>
      </c>
      <c r="J89" s="18" t="e">
        <f t="shared" si="4"/>
        <v>#REF!</v>
      </c>
      <c r="K89" s="18" t="e">
        <f t="shared" si="4"/>
        <v>#REF!</v>
      </c>
      <c r="L89" s="18" t="e">
        <f t="shared" si="4"/>
        <v>#REF!</v>
      </c>
      <c r="M89" s="45" t="e">
        <f t="shared" si="4"/>
        <v>#REF!</v>
      </c>
      <c r="O89" s="15" t="e">
        <f t="shared" si="5"/>
        <v>#REF!</v>
      </c>
      <c r="P89" s="9" t="e">
        <f t="shared" si="6"/>
        <v>#REF!</v>
      </c>
      <c r="Q89" s="9" t="e">
        <f t="shared" si="7"/>
        <v>#REF!</v>
      </c>
      <c r="R89" s="9" t="e">
        <f t="shared" si="8"/>
        <v>#REF!</v>
      </c>
      <c r="S89" s="9" t="e">
        <f t="shared" si="9"/>
        <v>#REF!</v>
      </c>
      <c r="T89" s="24" t="e">
        <f t="shared" si="10"/>
        <v>#REF!</v>
      </c>
    </row>
    <row r="90" spans="1:20" hidden="1" x14ac:dyDescent="0.2">
      <c r="A90" s="2" t="s">
        <v>16</v>
      </c>
      <c r="B90" s="9">
        <v>92471</v>
      </c>
      <c r="C90" s="18">
        <v>9503</v>
      </c>
      <c r="D90" s="18">
        <v>60411</v>
      </c>
      <c r="E90" s="18">
        <v>1135</v>
      </c>
      <c r="F90" s="18">
        <v>21422</v>
      </c>
      <c r="G90" s="40">
        <v>30925</v>
      </c>
      <c r="H90" s="9">
        <f>SUM(I90:L90)</f>
        <v>0</v>
      </c>
      <c r="I90" s="18">
        <f t="shared" si="4"/>
        <v>0</v>
      </c>
      <c r="J90" s="18">
        <f t="shared" si="4"/>
        <v>0</v>
      </c>
      <c r="K90" s="18">
        <f t="shared" si="4"/>
        <v>0</v>
      </c>
      <c r="L90" s="18">
        <f t="shared" si="4"/>
        <v>0</v>
      </c>
      <c r="M90" s="45">
        <f t="shared" si="4"/>
        <v>0</v>
      </c>
      <c r="O90" s="15">
        <f t="shared" ref="O90:T93" si="11">H90-B90</f>
        <v>-92471</v>
      </c>
      <c r="P90" s="9">
        <f t="shared" si="11"/>
        <v>-9503</v>
      </c>
      <c r="Q90" s="9">
        <f t="shared" si="11"/>
        <v>-60411</v>
      </c>
      <c r="R90" s="9">
        <f t="shared" si="11"/>
        <v>-1135</v>
      </c>
      <c r="S90" s="9">
        <f t="shared" si="11"/>
        <v>-21422</v>
      </c>
      <c r="T90" s="24">
        <f t="shared" si="11"/>
        <v>-30925</v>
      </c>
    </row>
    <row r="91" spans="1:20" hidden="1" x14ac:dyDescent="0.2">
      <c r="A91" s="2"/>
      <c r="B91" s="9"/>
      <c r="C91" s="18"/>
      <c r="D91" s="18"/>
      <c r="E91" s="18"/>
      <c r="F91" s="18"/>
      <c r="G91" s="40"/>
      <c r="H91" s="9" t="e">
        <f>SUM(I91:L91)</f>
        <v>#REF!</v>
      </c>
      <c r="I91" s="18" t="e">
        <f t="shared" si="4"/>
        <v>#REF!</v>
      </c>
      <c r="J91" s="18" t="e">
        <f t="shared" si="4"/>
        <v>#REF!</v>
      </c>
      <c r="K91" s="18" t="e">
        <f t="shared" si="4"/>
        <v>#REF!</v>
      </c>
      <c r="L91" s="18" t="e">
        <f t="shared" si="4"/>
        <v>#REF!</v>
      </c>
      <c r="M91" s="45" t="e">
        <f t="shared" si="4"/>
        <v>#REF!</v>
      </c>
      <c r="O91" s="15" t="e">
        <f t="shared" si="11"/>
        <v>#REF!</v>
      </c>
      <c r="P91" s="9" t="e">
        <f t="shared" si="11"/>
        <v>#REF!</v>
      </c>
      <c r="Q91" s="9" t="e">
        <f t="shared" si="11"/>
        <v>#REF!</v>
      </c>
      <c r="R91" s="9" t="e">
        <f t="shared" si="11"/>
        <v>#REF!</v>
      </c>
      <c r="S91" s="9" t="e">
        <f t="shared" si="11"/>
        <v>#REF!</v>
      </c>
      <c r="T91" s="24" t="e">
        <f t="shared" si="11"/>
        <v>#REF!</v>
      </c>
    </row>
    <row r="92" spans="1:20" hidden="1" x14ac:dyDescent="0.2">
      <c r="A92" s="2"/>
      <c r="B92" s="9"/>
      <c r="C92" s="18"/>
      <c r="D92" s="18"/>
      <c r="E92" s="18"/>
      <c r="F92" s="18"/>
      <c r="G92" s="40"/>
      <c r="H92" s="9" t="e">
        <f>SUM(I92:L92)</f>
        <v>#REF!</v>
      </c>
      <c r="I92" s="18" t="e">
        <f t="shared" ref="I92:M94" si="12">I112+I133</f>
        <v>#REF!</v>
      </c>
      <c r="J92" s="18" t="e">
        <f t="shared" si="12"/>
        <v>#REF!</v>
      </c>
      <c r="K92" s="18" t="e">
        <f t="shared" si="12"/>
        <v>#REF!</v>
      </c>
      <c r="L92" s="18" t="e">
        <f t="shared" si="12"/>
        <v>#REF!</v>
      </c>
      <c r="M92" s="45" t="e">
        <f t="shared" si="12"/>
        <v>#REF!</v>
      </c>
      <c r="O92" s="15" t="e">
        <f t="shared" si="11"/>
        <v>#REF!</v>
      </c>
      <c r="P92" s="9" t="e">
        <f t="shared" si="11"/>
        <v>#REF!</v>
      </c>
      <c r="Q92" s="9" t="e">
        <f t="shared" si="11"/>
        <v>#REF!</v>
      </c>
      <c r="R92" s="9" t="e">
        <f t="shared" si="11"/>
        <v>#REF!</v>
      </c>
      <c r="S92" s="9" t="e">
        <f t="shared" si="11"/>
        <v>#REF!</v>
      </c>
      <c r="T92" s="24" t="e">
        <f t="shared" si="11"/>
        <v>#REF!</v>
      </c>
    </row>
    <row r="93" spans="1:20" hidden="1" x14ac:dyDescent="0.2">
      <c r="A93" s="2"/>
      <c r="B93" s="9"/>
      <c r="C93" s="18"/>
      <c r="D93" s="18"/>
      <c r="E93" s="18"/>
      <c r="F93" s="18"/>
      <c r="G93" s="40"/>
      <c r="H93" s="9" t="e">
        <f>SUM(I93:L93)</f>
        <v>#REF!</v>
      </c>
      <c r="I93" s="18" t="e">
        <f t="shared" si="12"/>
        <v>#REF!</v>
      </c>
      <c r="J93" s="18" t="e">
        <f t="shared" si="12"/>
        <v>#REF!</v>
      </c>
      <c r="K93" s="18" t="e">
        <f t="shared" si="12"/>
        <v>#REF!</v>
      </c>
      <c r="L93" s="18" t="e">
        <f t="shared" si="12"/>
        <v>#REF!</v>
      </c>
      <c r="M93" s="45" t="e">
        <f t="shared" si="12"/>
        <v>#REF!</v>
      </c>
      <c r="O93" s="15" t="e">
        <f t="shared" si="11"/>
        <v>#REF!</v>
      </c>
      <c r="P93" s="9" t="e">
        <f t="shared" si="11"/>
        <v>#REF!</v>
      </c>
      <c r="Q93" s="9" t="e">
        <f t="shared" si="11"/>
        <v>#REF!</v>
      </c>
      <c r="R93" s="9" t="e">
        <f t="shared" si="11"/>
        <v>#REF!</v>
      </c>
      <c r="S93" s="9" t="e">
        <f t="shared" si="11"/>
        <v>#REF!</v>
      </c>
      <c r="T93" s="24" t="e">
        <f t="shared" si="11"/>
        <v>#REF!</v>
      </c>
    </row>
    <row r="94" spans="1:20" hidden="1" x14ac:dyDescent="0.2">
      <c r="A94" s="2"/>
      <c r="B94" s="9"/>
      <c r="C94" s="18"/>
      <c r="D94" s="18"/>
      <c r="E94" s="18"/>
      <c r="F94" s="18"/>
      <c r="G94" s="40"/>
      <c r="H94" s="9" t="e">
        <f>SUM(I94:L94)</f>
        <v>#REF!</v>
      </c>
      <c r="I94" s="18" t="e">
        <f t="shared" si="12"/>
        <v>#REF!</v>
      </c>
      <c r="J94" s="18" t="e">
        <f t="shared" si="12"/>
        <v>#REF!</v>
      </c>
      <c r="K94" s="18" t="e">
        <f t="shared" si="12"/>
        <v>#REF!</v>
      </c>
      <c r="L94" s="18" t="e">
        <f t="shared" si="12"/>
        <v>#REF!</v>
      </c>
      <c r="M94" s="45" t="e">
        <f t="shared" si="12"/>
        <v>#REF!</v>
      </c>
      <c r="O94" s="15" t="e">
        <f t="shared" ref="O94:T94" si="13">H94-B94</f>
        <v>#REF!</v>
      </c>
      <c r="P94" s="9" t="e">
        <f t="shared" si="13"/>
        <v>#REF!</v>
      </c>
      <c r="Q94" s="9" t="e">
        <f t="shared" si="13"/>
        <v>#REF!</v>
      </c>
      <c r="R94" s="9" t="e">
        <f t="shared" si="13"/>
        <v>#REF!</v>
      </c>
      <c r="S94" s="9" t="e">
        <f t="shared" si="13"/>
        <v>#REF!</v>
      </c>
      <c r="T94" s="24" t="e">
        <f t="shared" si="13"/>
        <v>#REF!</v>
      </c>
    </row>
    <row r="95" spans="1:20" hidden="1" x14ac:dyDescent="0.2">
      <c r="A95" s="2"/>
      <c r="B95" s="9"/>
      <c r="C95" s="33"/>
      <c r="D95" s="33"/>
      <c r="E95" s="33"/>
      <c r="F95" s="33"/>
      <c r="G95" s="41"/>
      <c r="H95" s="9"/>
      <c r="I95" s="33"/>
      <c r="J95" s="33"/>
      <c r="K95" s="33"/>
      <c r="L95" s="33"/>
      <c r="M95" s="48"/>
      <c r="O95" s="2"/>
      <c r="P95" s="3"/>
      <c r="Q95" s="3"/>
      <c r="R95" s="3"/>
      <c r="S95" s="3"/>
      <c r="T95" s="4"/>
    </row>
    <row r="96" spans="1:20" hidden="1" x14ac:dyDescent="0.2">
      <c r="A96" s="10" t="s">
        <v>21</v>
      </c>
      <c r="B96" s="7">
        <v>908863</v>
      </c>
      <c r="C96" s="21">
        <v>521873</v>
      </c>
      <c r="D96" s="21">
        <v>218073</v>
      </c>
      <c r="E96" s="21">
        <v>19173</v>
      </c>
      <c r="F96" s="21">
        <v>149744</v>
      </c>
      <c r="G96" s="38">
        <v>671617</v>
      </c>
      <c r="H96" s="7" t="e">
        <f>SUM(I96:L96)</f>
        <v>#REF!</v>
      </c>
      <c r="I96" s="21" t="e">
        <f>SUM(I98:I99)</f>
        <v>#REF!</v>
      </c>
      <c r="J96" s="21" t="e">
        <f>SUM(J98:J99)</f>
        <v>#REF!</v>
      </c>
      <c r="K96" s="21" t="e">
        <f>SUM(K98:K99)</f>
        <v>#REF!</v>
      </c>
      <c r="L96" s="21" t="e">
        <f>SUM(L98:L99)</f>
        <v>#REF!</v>
      </c>
      <c r="M96" s="46" t="e">
        <f>SUM(M98:M99)</f>
        <v>#REF!</v>
      </c>
      <c r="O96" s="20" t="e">
        <f t="shared" ref="O96:T96" si="14">H96-B96</f>
        <v>#REF!</v>
      </c>
      <c r="P96" s="7" t="e">
        <f t="shared" si="14"/>
        <v>#REF!</v>
      </c>
      <c r="Q96" s="7" t="e">
        <f t="shared" si="14"/>
        <v>#REF!</v>
      </c>
      <c r="R96" s="7" t="e">
        <f t="shared" si="14"/>
        <v>#REF!</v>
      </c>
      <c r="S96" s="7" t="e">
        <f t="shared" si="14"/>
        <v>#REF!</v>
      </c>
      <c r="T96" s="23" t="e">
        <f t="shared" si="14"/>
        <v>#REF!</v>
      </c>
    </row>
    <row r="97" spans="1:20" hidden="1" x14ac:dyDescent="0.2">
      <c r="A97" s="2"/>
      <c r="B97" s="9"/>
      <c r="C97" s="18"/>
      <c r="D97" s="18"/>
      <c r="E97" s="32"/>
      <c r="F97" s="32"/>
      <c r="G97" s="39"/>
      <c r="H97" s="9"/>
      <c r="I97" s="18"/>
      <c r="J97" s="18"/>
      <c r="K97" s="32"/>
      <c r="L97" s="32"/>
      <c r="M97" s="47"/>
      <c r="O97" s="2"/>
      <c r="P97" s="3"/>
      <c r="Q97" s="3"/>
      <c r="R97" s="3"/>
      <c r="S97" s="3"/>
      <c r="T97" s="4"/>
    </row>
    <row r="98" spans="1:20" hidden="1" x14ac:dyDescent="0.2">
      <c r="A98" s="2" t="s">
        <v>19</v>
      </c>
      <c r="B98" s="9">
        <v>569174</v>
      </c>
      <c r="C98" s="18">
        <v>415505</v>
      </c>
      <c r="D98" s="18">
        <v>79758</v>
      </c>
      <c r="E98" s="18">
        <v>10305</v>
      </c>
      <c r="F98" s="18">
        <v>63606</v>
      </c>
      <c r="G98" s="40">
        <v>479111</v>
      </c>
      <c r="H98" s="9" t="e">
        <f>SUM(I98:L98)</f>
        <v>#REF!</v>
      </c>
      <c r="I98" s="18" t="e">
        <f>#REF!</f>
        <v>#REF!</v>
      </c>
      <c r="J98" s="18" t="e">
        <f>#REF!</f>
        <v>#REF!</v>
      </c>
      <c r="K98" s="18" t="e">
        <f>#REF!</f>
        <v>#REF!</v>
      </c>
      <c r="L98" s="18" t="e">
        <f>#REF!</f>
        <v>#REF!</v>
      </c>
      <c r="M98" s="45" t="e">
        <f>#REF!</f>
        <v>#REF!</v>
      </c>
      <c r="O98" s="15" t="e">
        <f t="shared" ref="O98:T99" si="15">H98-B98</f>
        <v>#REF!</v>
      </c>
      <c r="P98" s="9" t="e">
        <f t="shared" si="15"/>
        <v>#REF!</v>
      </c>
      <c r="Q98" s="9" t="e">
        <f t="shared" si="15"/>
        <v>#REF!</v>
      </c>
      <c r="R98" s="9" t="e">
        <f t="shared" si="15"/>
        <v>#REF!</v>
      </c>
      <c r="S98" s="9" t="e">
        <f t="shared" si="15"/>
        <v>#REF!</v>
      </c>
      <c r="T98" s="24" t="e">
        <f t="shared" si="15"/>
        <v>#REF!</v>
      </c>
    </row>
    <row r="99" spans="1:20" hidden="1" x14ac:dyDescent="0.2">
      <c r="A99" s="2" t="s">
        <v>20</v>
      </c>
      <c r="B99" s="9">
        <v>339689</v>
      </c>
      <c r="C99" s="18">
        <v>106368</v>
      </c>
      <c r="D99" s="18">
        <v>138315</v>
      </c>
      <c r="E99" s="18">
        <v>8868</v>
      </c>
      <c r="F99" s="18">
        <v>86138</v>
      </c>
      <c r="G99" s="40">
        <v>192506</v>
      </c>
      <c r="H99" s="9" t="e">
        <f>SUM(I99:L99)</f>
        <v>#REF!</v>
      </c>
      <c r="I99" s="18" t="e">
        <f>#REF!</f>
        <v>#REF!</v>
      </c>
      <c r="J99" s="18" t="e">
        <f>#REF!</f>
        <v>#REF!</v>
      </c>
      <c r="K99" s="18" t="e">
        <f>#REF!</f>
        <v>#REF!</v>
      </c>
      <c r="L99" s="18" t="e">
        <f>#REF!</f>
        <v>#REF!</v>
      </c>
      <c r="M99" s="45" t="e">
        <f>#REF!</f>
        <v>#REF!</v>
      </c>
      <c r="O99" s="15" t="e">
        <f t="shared" si="15"/>
        <v>#REF!</v>
      </c>
      <c r="P99" s="9" t="e">
        <f t="shared" si="15"/>
        <v>#REF!</v>
      </c>
      <c r="Q99" s="9" t="e">
        <f t="shared" si="15"/>
        <v>#REF!</v>
      </c>
      <c r="R99" s="9" t="e">
        <f t="shared" si="15"/>
        <v>#REF!</v>
      </c>
      <c r="S99" s="9" t="e">
        <f t="shared" si="15"/>
        <v>#REF!</v>
      </c>
      <c r="T99" s="24" t="e">
        <f t="shared" si="15"/>
        <v>#REF!</v>
      </c>
    </row>
    <row r="100" spans="1:20" hidden="1" x14ac:dyDescent="0.2">
      <c r="A100" s="2"/>
      <c r="B100" s="9"/>
      <c r="C100" s="18"/>
      <c r="D100" s="18"/>
      <c r="E100" s="32"/>
      <c r="F100" s="32"/>
      <c r="G100" s="39"/>
      <c r="H100" s="9"/>
      <c r="I100" s="18"/>
      <c r="J100" s="18"/>
      <c r="K100" s="32"/>
      <c r="L100" s="32"/>
      <c r="M100" s="47"/>
      <c r="O100" s="2"/>
      <c r="P100" s="3"/>
      <c r="Q100" s="3"/>
      <c r="R100" s="3"/>
      <c r="S100" s="3"/>
      <c r="T100" s="4"/>
    </row>
    <row r="101" spans="1:20" hidden="1" x14ac:dyDescent="0.2">
      <c r="A101" s="2" t="s">
        <v>7</v>
      </c>
      <c r="B101" s="9">
        <v>20192</v>
      </c>
      <c r="C101" s="18">
        <v>12692</v>
      </c>
      <c r="D101" s="18">
        <v>4551</v>
      </c>
      <c r="E101" s="18">
        <v>200</v>
      </c>
      <c r="F101" s="18">
        <v>2749</v>
      </c>
      <c r="G101" s="40">
        <v>15441</v>
      </c>
      <c r="H101" s="9" t="e">
        <f t="shared" ref="H101:H109" si="16">SUM(I101:L101)</f>
        <v>#REF!</v>
      </c>
      <c r="I101" s="18" t="e">
        <f>#REF!</f>
        <v>#REF!</v>
      </c>
      <c r="J101" s="18" t="e">
        <f>#REF!</f>
        <v>#REF!</v>
      </c>
      <c r="K101" s="18" t="e">
        <f>#REF!</f>
        <v>#REF!</v>
      </c>
      <c r="L101" s="18" t="e">
        <f>#REF!</f>
        <v>#REF!</v>
      </c>
      <c r="M101" s="45" t="e">
        <f>#REF!</f>
        <v>#REF!</v>
      </c>
      <c r="O101" s="15" t="e">
        <f t="shared" ref="O101:O109" si="17">H101-B101</f>
        <v>#REF!</v>
      </c>
      <c r="P101" s="9" t="e">
        <f t="shared" ref="P101:P109" si="18">I101-C101</f>
        <v>#REF!</v>
      </c>
      <c r="Q101" s="9" t="e">
        <f t="shared" ref="Q101:Q109" si="19">J101-D101</f>
        <v>#REF!</v>
      </c>
      <c r="R101" s="9" t="e">
        <f t="shared" ref="R101:R109" si="20">K101-E101</f>
        <v>#REF!</v>
      </c>
      <c r="S101" s="9" t="e">
        <f t="shared" ref="S101:S109" si="21">L101-F101</f>
        <v>#REF!</v>
      </c>
      <c r="T101" s="24" t="e">
        <f t="shared" ref="T101:T109" si="22">M101-G101</f>
        <v>#REF!</v>
      </c>
    </row>
    <row r="102" spans="1:20" hidden="1" x14ac:dyDescent="0.2">
      <c r="A102" s="2" t="s">
        <v>8</v>
      </c>
      <c r="B102" s="9">
        <v>65923</v>
      </c>
      <c r="C102" s="18">
        <v>21455</v>
      </c>
      <c r="D102" s="18">
        <v>28428</v>
      </c>
      <c r="E102" s="18">
        <v>2605</v>
      </c>
      <c r="F102" s="18">
        <v>13435</v>
      </c>
      <c r="G102" s="40">
        <v>34890</v>
      </c>
      <c r="H102" s="9" t="e">
        <f t="shared" si="16"/>
        <v>#REF!</v>
      </c>
      <c r="I102" s="18" t="e">
        <f>#REF!</f>
        <v>#REF!</v>
      </c>
      <c r="J102" s="18" t="e">
        <f>#REF!</f>
        <v>#REF!</v>
      </c>
      <c r="K102" s="18" t="e">
        <f>#REF!</f>
        <v>#REF!</v>
      </c>
      <c r="L102" s="18" t="e">
        <f>#REF!</f>
        <v>#REF!</v>
      </c>
      <c r="M102" s="45" t="e">
        <f>#REF!</f>
        <v>#REF!</v>
      </c>
      <c r="O102" s="15" t="e">
        <f t="shared" si="17"/>
        <v>#REF!</v>
      </c>
      <c r="P102" s="9" t="e">
        <f t="shared" si="18"/>
        <v>#REF!</v>
      </c>
      <c r="Q102" s="9" t="e">
        <f t="shared" si="19"/>
        <v>#REF!</v>
      </c>
      <c r="R102" s="9" t="e">
        <f t="shared" si="20"/>
        <v>#REF!</v>
      </c>
      <c r="S102" s="9" t="e">
        <f t="shared" si="21"/>
        <v>#REF!</v>
      </c>
      <c r="T102" s="24" t="e">
        <f t="shared" si="22"/>
        <v>#REF!</v>
      </c>
    </row>
    <row r="103" spans="1:20" hidden="1" x14ac:dyDescent="0.2">
      <c r="A103" s="2" t="s">
        <v>9</v>
      </c>
      <c r="B103" s="9">
        <v>59438</v>
      </c>
      <c r="C103" s="18">
        <v>36910</v>
      </c>
      <c r="D103" s="18">
        <v>9552</v>
      </c>
      <c r="E103" s="18">
        <v>1561</v>
      </c>
      <c r="F103" s="18">
        <v>11415</v>
      </c>
      <c r="G103" s="40">
        <v>48325</v>
      </c>
      <c r="H103" s="9" t="e">
        <f t="shared" si="16"/>
        <v>#REF!</v>
      </c>
      <c r="I103" s="18" t="e">
        <f>#REF!</f>
        <v>#REF!</v>
      </c>
      <c r="J103" s="18" t="e">
        <f>#REF!</f>
        <v>#REF!</v>
      </c>
      <c r="K103" s="18" t="e">
        <f>#REF!</f>
        <v>#REF!</v>
      </c>
      <c r="L103" s="18" t="e">
        <f>#REF!</f>
        <v>#REF!</v>
      </c>
      <c r="M103" s="45" t="e">
        <f>#REF!</f>
        <v>#REF!</v>
      </c>
      <c r="O103" s="15" t="e">
        <f t="shared" si="17"/>
        <v>#REF!</v>
      </c>
      <c r="P103" s="9" t="e">
        <f t="shared" si="18"/>
        <v>#REF!</v>
      </c>
      <c r="Q103" s="9" t="e">
        <f t="shared" si="19"/>
        <v>#REF!</v>
      </c>
      <c r="R103" s="9" t="e">
        <f t="shared" si="20"/>
        <v>#REF!</v>
      </c>
      <c r="S103" s="9" t="e">
        <f t="shared" si="21"/>
        <v>#REF!</v>
      </c>
      <c r="T103" s="24" t="e">
        <f t="shared" si="22"/>
        <v>#REF!</v>
      </c>
    </row>
    <row r="104" spans="1:20" hidden="1" x14ac:dyDescent="0.2">
      <c r="A104" s="2" t="s">
        <v>10</v>
      </c>
      <c r="B104" s="9">
        <v>103941</v>
      </c>
      <c r="C104" s="18">
        <v>49446</v>
      </c>
      <c r="D104" s="18">
        <v>27573</v>
      </c>
      <c r="E104" s="18">
        <v>2655</v>
      </c>
      <c r="F104" s="18">
        <v>24267</v>
      </c>
      <c r="G104" s="40">
        <v>73713</v>
      </c>
      <c r="H104" s="9" t="e">
        <f t="shared" si="16"/>
        <v>#REF!</v>
      </c>
      <c r="I104" s="18" t="e">
        <f>#REF!</f>
        <v>#REF!</v>
      </c>
      <c r="J104" s="18" t="e">
        <f>#REF!</f>
        <v>#REF!</v>
      </c>
      <c r="K104" s="18" t="e">
        <f>#REF!</f>
        <v>#REF!</v>
      </c>
      <c r="L104" s="18" t="e">
        <f>#REF!</f>
        <v>#REF!</v>
      </c>
      <c r="M104" s="45" t="e">
        <f>#REF!</f>
        <v>#REF!</v>
      </c>
      <c r="O104" s="15" t="e">
        <f t="shared" si="17"/>
        <v>#REF!</v>
      </c>
      <c r="P104" s="9" t="e">
        <f t="shared" si="18"/>
        <v>#REF!</v>
      </c>
      <c r="Q104" s="9" t="e">
        <f t="shared" si="19"/>
        <v>#REF!</v>
      </c>
      <c r="R104" s="9" t="e">
        <f t="shared" si="20"/>
        <v>#REF!</v>
      </c>
      <c r="S104" s="9" t="e">
        <f t="shared" si="21"/>
        <v>#REF!</v>
      </c>
      <c r="T104" s="24" t="e">
        <f t="shared" si="22"/>
        <v>#REF!</v>
      </c>
    </row>
    <row r="105" spans="1:20" hidden="1" x14ac:dyDescent="0.2">
      <c r="A105" s="2" t="s">
        <v>11</v>
      </c>
      <c r="B105" s="9">
        <v>11132</v>
      </c>
      <c r="C105" s="18">
        <v>3681</v>
      </c>
      <c r="D105" s="18">
        <v>4131</v>
      </c>
      <c r="E105" s="18">
        <v>5</v>
      </c>
      <c r="F105" s="18">
        <v>3315</v>
      </c>
      <c r="G105" s="40">
        <v>6996</v>
      </c>
      <c r="H105" s="9" t="e">
        <f t="shared" si="16"/>
        <v>#REF!</v>
      </c>
      <c r="I105" s="18" t="e">
        <f>#REF!</f>
        <v>#REF!</v>
      </c>
      <c r="J105" s="18" t="e">
        <f>#REF!</f>
        <v>#REF!</v>
      </c>
      <c r="K105" s="18" t="e">
        <f>#REF!</f>
        <v>#REF!</v>
      </c>
      <c r="L105" s="18" t="e">
        <f>#REF!</f>
        <v>#REF!</v>
      </c>
      <c r="M105" s="45" t="e">
        <f>#REF!</f>
        <v>#REF!</v>
      </c>
      <c r="O105" s="15" t="e">
        <f t="shared" si="17"/>
        <v>#REF!</v>
      </c>
      <c r="P105" s="9" t="e">
        <f t="shared" si="18"/>
        <v>#REF!</v>
      </c>
      <c r="Q105" s="9" t="e">
        <f t="shared" si="19"/>
        <v>#REF!</v>
      </c>
      <c r="R105" s="9" t="e">
        <f t="shared" si="20"/>
        <v>#REF!</v>
      </c>
      <c r="S105" s="9" t="e">
        <f t="shared" si="21"/>
        <v>#REF!</v>
      </c>
      <c r="T105" s="24" t="e">
        <f t="shared" si="22"/>
        <v>#REF!</v>
      </c>
    </row>
    <row r="106" spans="1:20" hidden="1" x14ac:dyDescent="0.2">
      <c r="A106" s="2" t="s">
        <v>12</v>
      </c>
      <c r="B106" s="9">
        <v>33284</v>
      </c>
      <c r="C106" s="18">
        <v>12937</v>
      </c>
      <c r="D106" s="18">
        <v>12110</v>
      </c>
      <c r="E106" s="18">
        <v>1123</v>
      </c>
      <c r="F106" s="18">
        <v>7114</v>
      </c>
      <c r="G106" s="40">
        <v>20051</v>
      </c>
      <c r="H106" s="9" t="e">
        <f t="shared" si="16"/>
        <v>#REF!</v>
      </c>
      <c r="I106" s="18" t="e">
        <f>#REF!</f>
        <v>#REF!</v>
      </c>
      <c r="J106" s="18" t="e">
        <f>#REF!</f>
        <v>#REF!</v>
      </c>
      <c r="K106" s="18" t="e">
        <f>#REF!</f>
        <v>#REF!</v>
      </c>
      <c r="L106" s="18" t="e">
        <f>#REF!</f>
        <v>#REF!</v>
      </c>
      <c r="M106" s="45" t="e">
        <f>#REF!</f>
        <v>#REF!</v>
      </c>
      <c r="O106" s="15" t="e">
        <f t="shared" si="17"/>
        <v>#REF!</v>
      </c>
      <c r="P106" s="9" t="e">
        <f t="shared" si="18"/>
        <v>#REF!</v>
      </c>
      <c r="Q106" s="9" t="e">
        <f t="shared" si="19"/>
        <v>#REF!</v>
      </c>
      <c r="R106" s="9" t="e">
        <f t="shared" si="20"/>
        <v>#REF!</v>
      </c>
      <c r="S106" s="9" t="e">
        <f t="shared" si="21"/>
        <v>#REF!</v>
      </c>
      <c r="T106" s="24" t="e">
        <f t="shared" si="22"/>
        <v>#REF!</v>
      </c>
    </row>
    <row r="107" spans="1:20" hidden="1" x14ac:dyDescent="0.2">
      <c r="A107" s="2" t="s">
        <v>13</v>
      </c>
      <c r="B107" s="9">
        <v>27251</v>
      </c>
      <c r="C107" s="18">
        <v>11496</v>
      </c>
      <c r="D107" s="18">
        <v>9667</v>
      </c>
      <c r="E107" s="18">
        <v>1165</v>
      </c>
      <c r="F107" s="18">
        <v>4923</v>
      </c>
      <c r="G107" s="40">
        <v>16419</v>
      </c>
      <c r="H107" s="9" t="e">
        <f t="shared" si="16"/>
        <v>#REF!</v>
      </c>
      <c r="I107" s="18" t="e">
        <f>#REF!</f>
        <v>#REF!</v>
      </c>
      <c r="J107" s="18" t="e">
        <f>#REF!</f>
        <v>#REF!</v>
      </c>
      <c r="K107" s="18" t="e">
        <f>#REF!</f>
        <v>#REF!</v>
      </c>
      <c r="L107" s="18" t="e">
        <f>#REF!</f>
        <v>#REF!</v>
      </c>
      <c r="M107" s="45" t="e">
        <f>#REF!</f>
        <v>#REF!</v>
      </c>
      <c r="O107" s="15" t="e">
        <f t="shared" si="17"/>
        <v>#REF!</v>
      </c>
      <c r="P107" s="9" t="e">
        <f t="shared" si="18"/>
        <v>#REF!</v>
      </c>
      <c r="Q107" s="9" t="e">
        <f t="shared" si="19"/>
        <v>#REF!</v>
      </c>
      <c r="R107" s="9" t="e">
        <f t="shared" si="20"/>
        <v>#REF!</v>
      </c>
      <c r="S107" s="9" t="e">
        <f t="shared" si="21"/>
        <v>#REF!</v>
      </c>
      <c r="T107" s="24" t="e">
        <f t="shared" si="22"/>
        <v>#REF!</v>
      </c>
    </row>
    <row r="108" spans="1:20" hidden="1" x14ac:dyDescent="0.2">
      <c r="A108" s="2" t="s">
        <v>14</v>
      </c>
      <c r="B108" s="9">
        <v>467852</v>
      </c>
      <c r="C108" s="18">
        <v>348795</v>
      </c>
      <c r="D108" s="18">
        <v>65192</v>
      </c>
      <c r="E108" s="18">
        <v>7003</v>
      </c>
      <c r="F108" s="18">
        <v>46862</v>
      </c>
      <c r="G108" s="40">
        <v>395657</v>
      </c>
      <c r="H108" s="9" t="e">
        <f t="shared" si="16"/>
        <v>#REF!</v>
      </c>
      <c r="I108" s="18" t="e">
        <f>#REF!</f>
        <v>#REF!</v>
      </c>
      <c r="J108" s="18" t="e">
        <f>#REF!</f>
        <v>#REF!</v>
      </c>
      <c r="K108" s="18" t="e">
        <f>#REF!</f>
        <v>#REF!</v>
      </c>
      <c r="L108" s="18" t="e">
        <f>#REF!</f>
        <v>#REF!</v>
      </c>
      <c r="M108" s="45" t="e">
        <f>#REF!</f>
        <v>#REF!</v>
      </c>
      <c r="O108" s="15" t="e">
        <f t="shared" si="17"/>
        <v>#REF!</v>
      </c>
      <c r="P108" s="9" t="e">
        <f t="shared" si="18"/>
        <v>#REF!</v>
      </c>
      <c r="Q108" s="9" t="e">
        <f t="shared" si="19"/>
        <v>#REF!</v>
      </c>
      <c r="R108" s="9" t="e">
        <f t="shared" si="20"/>
        <v>#REF!</v>
      </c>
      <c r="S108" s="9" t="e">
        <f t="shared" si="21"/>
        <v>#REF!</v>
      </c>
      <c r="T108" s="24" t="e">
        <f t="shared" si="22"/>
        <v>#REF!</v>
      </c>
    </row>
    <row r="109" spans="1:20" hidden="1" x14ac:dyDescent="0.2">
      <c r="A109" s="2" t="s">
        <v>15</v>
      </c>
      <c r="B109" s="9">
        <v>61559</v>
      </c>
      <c r="C109" s="18">
        <v>17513</v>
      </c>
      <c r="D109" s="18">
        <v>22977</v>
      </c>
      <c r="E109" s="18">
        <v>2005</v>
      </c>
      <c r="F109" s="18">
        <v>19064</v>
      </c>
      <c r="G109" s="40">
        <v>36577</v>
      </c>
      <c r="H109" s="9" t="e">
        <f t="shared" si="16"/>
        <v>#REF!</v>
      </c>
      <c r="I109" s="18" t="e">
        <f>#REF!</f>
        <v>#REF!</v>
      </c>
      <c r="J109" s="18" t="e">
        <f>#REF!</f>
        <v>#REF!</v>
      </c>
      <c r="K109" s="18" t="e">
        <f>#REF!</f>
        <v>#REF!</v>
      </c>
      <c r="L109" s="18" t="e">
        <f>#REF!</f>
        <v>#REF!</v>
      </c>
      <c r="M109" s="45" t="e">
        <f>#REF!</f>
        <v>#REF!</v>
      </c>
      <c r="O109" s="15" t="e">
        <f t="shared" si="17"/>
        <v>#REF!</v>
      </c>
      <c r="P109" s="9" t="e">
        <f t="shared" si="18"/>
        <v>#REF!</v>
      </c>
      <c r="Q109" s="9" t="e">
        <f t="shared" si="19"/>
        <v>#REF!</v>
      </c>
      <c r="R109" s="9" t="e">
        <f t="shared" si="20"/>
        <v>#REF!</v>
      </c>
      <c r="S109" s="9" t="e">
        <f t="shared" si="21"/>
        <v>#REF!</v>
      </c>
      <c r="T109" s="24" t="e">
        <f t="shared" si="22"/>
        <v>#REF!</v>
      </c>
    </row>
    <row r="110" spans="1:20" hidden="1" x14ac:dyDescent="0.2">
      <c r="A110" s="2" t="s">
        <v>16</v>
      </c>
      <c r="B110" s="9">
        <v>58291</v>
      </c>
      <c r="C110" s="18">
        <v>6948</v>
      </c>
      <c r="D110" s="18">
        <v>33892</v>
      </c>
      <c r="E110" s="18">
        <v>851</v>
      </c>
      <c r="F110" s="18">
        <v>16600</v>
      </c>
      <c r="G110" s="40">
        <v>23548</v>
      </c>
    </row>
    <row r="111" spans="1:20" hidden="1" x14ac:dyDescent="0.2">
      <c r="A111" s="2"/>
      <c r="B111" s="9"/>
      <c r="C111" s="18"/>
      <c r="D111" s="18"/>
      <c r="E111" s="18"/>
      <c r="F111" s="18"/>
      <c r="G111" s="40"/>
      <c r="H111" s="9" t="e">
        <f>SUM(I111:L111)</f>
        <v>#REF!</v>
      </c>
      <c r="I111" s="18" t="e">
        <f>#REF!</f>
        <v>#REF!</v>
      </c>
      <c r="J111" s="18" t="e">
        <f>#REF!</f>
        <v>#REF!</v>
      </c>
      <c r="K111" s="18" t="e">
        <f>#REF!</f>
        <v>#REF!</v>
      </c>
      <c r="L111" s="18" t="e">
        <f>#REF!</f>
        <v>#REF!</v>
      </c>
      <c r="M111" s="45" t="e">
        <f>#REF!</f>
        <v>#REF!</v>
      </c>
      <c r="O111" s="15" t="e">
        <f t="shared" ref="O111:T113" si="23">H111-B110</f>
        <v>#REF!</v>
      </c>
      <c r="P111" s="9" t="e">
        <f t="shared" si="23"/>
        <v>#REF!</v>
      </c>
      <c r="Q111" s="9" t="e">
        <f t="shared" si="23"/>
        <v>#REF!</v>
      </c>
      <c r="R111" s="9" t="e">
        <f t="shared" si="23"/>
        <v>#REF!</v>
      </c>
      <c r="S111" s="9" t="e">
        <f t="shared" si="23"/>
        <v>#REF!</v>
      </c>
      <c r="T111" s="24" t="e">
        <f t="shared" si="23"/>
        <v>#REF!</v>
      </c>
    </row>
    <row r="112" spans="1:20" hidden="1" x14ac:dyDescent="0.2">
      <c r="A112" s="2"/>
      <c r="B112" s="9"/>
      <c r="C112" s="18"/>
      <c r="D112" s="18"/>
      <c r="E112" s="18"/>
      <c r="F112" s="18"/>
      <c r="G112" s="40"/>
      <c r="H112" s="9" t="e">
        <f>SUM(I112:L112)</f>
        <v>#REF!</v>
      </c>
      <c r="I112" s="18" t="e">
        <f>#REF!</f>
        <v>#REF!</v>
      </c>
      <c r="J112" s="18" t="e">
        <f>#REF!</f>
        <v>#REF!</v>
      </c>
      <c r="K112" s="18" t="e">
        <f>#REF!</f>
        <v>#REF!</v>
      </c>
      <c r="L112" s="18" t="e">
        <f>#REF!</f>
        <v>#REF!</v>
      </c>
      <c r="M112" s="45" t="e">
        <f>#REF!</f>
        <v>#REF!</v>
      </c>
      <c r="O112" s="15" t="e">
        <f t="shared" si="23"/>
        <v>#REF!</v>
      </c>
      <c r="P112" s="9" t="e">
        <f t="shared" si="23"/>
        <v>#REF!</v>
      </c>
      <c r="Q112" s="9" t="e">
        <f t="shared" si="23"/>
        <v>#REF!</v>
      </c>
      <c r="R112" s="9" t="e">
        <f t="shared" si="23"/>
        <v>#REF!</v>
      </c>
      <c r="S112" s="9" t="e">
        <f t="shared" si="23"/>
        <v>#REF!</v>
      </c>
      <c r="T112" s="24" t="e">
        <f t="shared" si="23"/>
        <v>#REF!</v>
      </c>
    </row>
    <row r="113" spans="1:20" hidden="1" x14ac:dyDescent="0.2">
      <c r="A113" s="2"/>
      <c r="B113" s="9"/>
      <c r="C113" s="18"/>
      <c r="D113" s="18"/>
      <c r="E113" s="18"/>
      <c r="F113" s="18"/>
      <c r="G113" s="40"/>
      <c r="H113" s="9" t="e">
        <f>SUM(I113:L113)</f>
        <v>#REF!</v>
      </c>
      <c r="I113" s="18" t="e">
        <f>#REF!</f>
        <v>#REF!</v>
      </c>
      <c r="J113" s="18" t="e">
        <f>#REF!</f>
        <v>#REF!</v>
      </c>
      <c r="K113" s="18" t="e">
        <f>#REF!</f>
        <v>#REF!</v>
      </c>
      <c r="L113" s="18" t="e">
        <f>#REF!</f>
        <v>#REF!</v>
      </c>
      <c r="M113" s="45" t="e">
        <f>#REF!</f>
        <v>#REF!</v>
      </c>
      <c r="O113" s="15" t="e">
        <f t="shared" si="23"/>
        <v>#REF!</v>
      </c>
      <c r="P113" s="9" t="e">
        <f t="shared" si="23"/>
        <v>#REF!</v>
      </c>
      <c r="Q113" s="9" t="e">
        <f t="shared" si="23"/>
        <v>#REF!</v>
      </c>
      <c r="R113" s="9" t="e">
        <f t="shared" si="23"/>
        <v>#REF!</v>
      </c>
      <c r="S113" s="9" t="e">
        <f t="shared" si="23"/>
        <v>#REF!</v>
      </c>
      <c r="T113" s="24" t="e">
        <f t="shared" si="23"/>
        <v>#REF!</v>
      </c>
    </row>
    <row r="114" spans="1:20" hidden="1" x14ac:dyDescent="0.2">
      <c r="A114" s="2"/>
      <c r="B114" s="9"/>
      <c r="C114" s="18"/>
      <c r="D114" s="18"/>
      <c r="E114" s="18"/>
      <c r="F114" s="18"/>
      <c r="G114" s="40"/>
      <c r="H114" s="9" t="e">
        <f>SUM(I114:L114)</f>
        <v>#REF!</v>
      </c>
      <c r="I114" s="18" t="e">
        <f>#REF!</f>
        <v>#REF!</v>
      </c>
      <c r="J114" s="18" t="e">
        <f>#REF!</f>
        <v>#REF!</v>
      </c>
      <c r="K114" s="18" t="e">
        <f>#REF!</f>
        <v>#REF!</v>
      </c>
      <c r="L114" s="18" t="e">
        <f>#REF!</f>
        <v>#REF!</v>
      </c>
      <c r="M114" s="45" t="e">
        <f>#REF!</f>
        <v>#REF!</v>
      </c>
      <c r="O114" s="15" t="e">
        <f t="shared" ref="O114:T114" si="24">H114-B113</f>
        <v>#REF!</v>
      </c>
      <c r="P114" s="9" t="e">
        <f t="shared" si="24"/>
        <v>#REF!</v>
      </c>
      <c r="Q114" s="9" t="e">
        <f t="shared" si="24"/>
        <v>#REF!</v>
      </c>
      <c r="R114" s="9" t="e">
        <f t="shared" si="24"/>
        <v>#REF!</v>
      </c>
      <c r="S114" s="9" t="e">
        <f t="shared" si="24"/>
        <v>#REF!</v>
      </c>
      <c r="T114" s="24" t="e">
        <f t="shared" si="24"/>
        <v>#REF!</v>
      </c>
    </row>
    <row r="115" spans="1:20" hidden="1" x14ac:dyDescent="0.2">
      <c r="A115" s="2"/>
      <c r="B115" s="9"/>
      <c r="C115" s="18"/>
      <c r="D115" s="18"/>
      <c r="E115" s="18"/>
      <c r="F115" s="18"/>
      <c r="G115" s="40"/>
      <c r="H115" s="9"/>
      <c r="I115" s="18"/>
      <c r="J115" s="18"/>
      <c r="K115" s="18"/>
      <c r="L115" s="18"/>
      <c r="M115" s="45"/>
      <c r="O115" s="15"/>
      <c r="P115" s="9"/>
      <c r="Q115" s="9"/>
      <c r="R115" s="9"/>
      <c r="S115" s="9"/>
      <c r="T115" s="24"/>
    </row>
    <row r="116" spans="1:20" hidden="1" x14ac:dyDescent="0.2">
      <c r="A116" s="2"/>
      <c r="B116" s="9"/>
      <c r="C116" s="33"/>
      <c r="D116" s="33"/>
      <c r="E116" s="33"/>
      <c r="F116" s="33"/>
      <c r="G116" s="41"/>
      <c r="H116" s="9"/>
      <c r="I116" s="33"/>
      <c r="J116" s="33"/>
      <c r="K116" s="33"/>
      <c r="L116" s="33"/>
      <c r="M116" s="48"/>
      <c r="O116" s="2"/>
      <c r="P116" s="3"/>
      <c r="Q116" s="3"/>
      <c r="R116" s="3"/>
      <c r="S116" s="3"/>
      <c r="T116" s="4"/>
    </row>
    <row r="117" spans="1:20" hidden="1" x14ac:dyDescent="0.2">
      <c r="A117" s="10" t="s">
        <v>18</v>
      </c>
      <c r="B117" s="7">
        <v>546729</v>
      </c>
      <c r="C117" s="21">
        <v>311937</v>
      </c>
      <c r="D117" s="21">
        <v>160513</v>
      </c>
      <c r="E117" s="21">
        <v>9949</v>
      </c>
      <c r="F117" s="21">
        <v>64330</v>
      </c>
      <c r="G117" s="38">
        <v>376267</v>
      </c>
      <c r="H117" s="7" t="e">
        <f>SUM(I117:L117)</f>
        <v>#REF!</v>
      </c>
      <c r="I117" s="21" t="e">
        <f>SUM(I119:I120)</f>
        <v>#REF!</v>
      </c>
      <c r="J117" s="21" t="e">
        <f>SUM(J119:J120)</f>
        <v>#REF!</v>
      </c>
      <c r="K117" s="21" t="e">
        <f>SUM(K119:K120)</f>
        <v>#REF!</v>
      </c>
      <c r="L117" s="21" t="e">
        <f>SUM(L119:L120)</f>
        <v>#REF!</v>
      </c>
      <c r="M117" s="46" t="e">
        <f>SUM(M119:M120)</f>
        <v>#REF!</v>
      </c>
      <c r="O117" s="20" t="e">
        <f t="shared" ref="O117:T117" si="25">H117-B117</f>
        <v>#REF!</v>
      </c>
      <c r="P117" s="7" t="e">
        <f t="shared" si="25"/>
        <v>#REF!</v>
      </c>
      <c r="Q117" s="7" t="e">
        <f t="shared" si="25"/>
        <v>#REF!</v>
      </c>
      <c r="R117" s="7" t="e">
        <f t="shared" si="25"/>
        <v>#REF!</v>
      </c>
      <c r="S117" s="7" t="e">
        <f t="shared" si="25"/>
        <v>#REF!</v>
      </c>
      <c r="T117" s="23" t="e">
        <f t="shared" si="25"/>
        <v>#REF!</v>
      </c>
    </row>
    <row r="118" spans="1:20" hidden="1" x14ac:dyDescent="0.2">
      <c r="A118" s="2"/>
      <c r="B118" s="9"/>
      <c r="C118" s="18"/>
      <c r="D118" s="18"/>
      <c r="E118" s="32"/>
      <c r="F118" s="32"/>
      <c r="G118" s="39"/>
      <c r="H118" s="9"/>
      <c r="I118" s="18"/>
      <c r="J118" s="18"/>
      <c r="K118" s="32"/>
      <c r="L118" s="32"/>
      <c r="M118" s="47"/>
      <c r="O118" s="2"/>
      <c r="P118" s="3"/>
      <c r="Q118" s="3"/>
      <c r="R118" s="3"/>
      <c r="S118" s="3"/>
      <c r="T118" s="4"/>
    </row>
    <row r="119" spans="1:20" hidden="1" x14ac:dyDescent="0.2">
      <c r="A119" s="2" t="s">
        <v>19</v>
      </c>
      <c r="B119" s="9">
        <v>400891</v>
      </c>
      <c r="C119" s="18">
        <v>274351</v>
      </c>
      <c r="D119" s="18">
        <v>77785</v>
      </c>
      <c r="E119" s="18">
        <v>7374</v>
      </c>
      <c r="F119" s="18">
        <v>41381</v>
      </c>
      <c r="G119" s="40">
        <v>315732</v>
      </c>
      <c r="H119" s="9" t="e">
        <f>SUM(I119:L119)</f>
        <v>#REF!</v>
      </c>
      <c r="I119" s="18" t="e">
        <f>#REF!</f>
        <v>#REF!</v>
      </c>
      <c r="J119" s="18" t="e">
        <f>#REF!</f>
        <v>#REF!</v>
      </c>
      <c r="K119" s="18" t="e">
        <f>#REF!</f>
        <v>#REF!</v>
      </c>
      <c r="L119" s="18" t="e">
        <f>#REF!</f>
        <v>#REF!</v>
      </c>
      <c r="M119" s="45" t="e">
        <f>#REF!</f>
        <v>#REF!</v>
      </c>
      <c r="O119" s="15" t="e">
        <f t="shared" ref="O119:T120" si="26">H119-B119</f>
        <v>#REF!</v>
      </c>
      <c r="P119" s="9" t="e">
        <f t="shared" si="26"/>
        <v>#REF!</v>
      </c>
      <c r="Q119" s="9" t="e">
        <f t="shared" si="26"/>
        <v>#REF!</v>
      </c>
      <c r="R119" s="9" t="e">
        <f t="shared" si="26"/>
        <v>#REF!</v>
      </c>
      <c r="S119" s="9" t="e">
        <f t="shared" si="26"/>
        <v>#REF!</v>
      </c>
      <c r="T119" s="24" t="e">
        <f t="shared" si="26"/>
        <v>#REF!</v>
      </c>
    </row>
    <row r="120" spans="1:20" hidden="1" x14ac:dyDescent="0.2">
      <c r="A120" s="2" t="s">
        <v>20</v>
      </c>
      <c r="B120" s="9">
        <v>145838</v>
      </c>
      <c r="C120" s="18">
        <v>37586</v>
      </c>
      <c r="D120" s="18">
        <v>82728</v>
      </c>
      <c r="E120" s="18">
        <v>2575</v>
      </c>
      <c r="F120" s="18">
        <v>22949</v>
      </c>
      <c r="G120" s="40">
        <v>60535</v>
      </c>
      <c r="H120" s="9" t="e">
        <f>SUM(I120:L120)</f>
        <v>#REF!</v>
      </c>
      <c r="I120" s="18" t="e">
        <f>#REF!</f>
        <v>#REF!</v>
      </c>
      <c r="J120" s="18" t="e">
        <f>#REF!</f>
        <v>#REF!</v>
      </c>
      <c r="K120" s="18" t="e">
        <f>#REF!</f>
        <v>#REF!</v>
      </c>
      <c r="L120" s="18" t="e">
        <f>#REF!</f>
        <v>#REF!</v>
      </c>
      <c r="M120" s="45" t="e">
        <f>#REF!</f>
        <v>#REF!</v>
      </c>
      <c r="O120" s="15" t="e">
        <f t="shared" si="26"/>
        <v>#REF!</v>
      </c>
      <c r="P120" s="9" t="e">
        <f t="shared" si="26"/>
        <v>#REF!</v>
      </c>
      <c r="Q120" s="9" t="e">
        <f t="shared" si="26"/>
        <v>#REF!</v>
      </c>
      <c r="R120" s="9" t="e">
        <f t="shared" si="26"/>
        <v>#REF!</v>
      </c>
      <c r="S120" s="9" t="e">
        <f t="shared" si="26"/>
        <v>#REF!</v>
      </c>
      <c r="T120" s="24" t="e">
        <f t="shared" si="26"/>
        <v>#REF!</v>
      </c>
    </row>
    <row r="121" spans="1:20" hidden="1" x14ac:dyDescent="0.2">
      <c r="A121" s="2"/>
      <c r="B121" s="9"/>
      <c r="C121" s="18"/>
      <c r="D121" s="18"/>
      <c r="E121" s="32"/>
      <c r="F121" s="32"/>
      <c r="G121" s="39"/>
      <c r="H121" s="9"/>
      <c r="I121" s="18"/>
      <c r="J121" s="18"/>
      <c r="K121" s="32"/>
      <c r="L121" s="32"/>
      <c r="M121" s="47"/>
      <c r="O121" s="2"/>
      <c r="P121" s="3"/>
      <c r="Q121" s="3"/>
      <c r="R121" s="3"/>
      <c r="S121" s="3"/>
      <c r="T121" s="4"/>
    </row>
    <row r="122" spans="1:20" hidden="1" x14ac:dyDescent="0.2">
      <c r="A122" s="2" t="s">
        <v>7</v>
      </c>
      <c r="B122" s="9">
        <v>9294</v>
      </c>
      <c r="C122" s="18">
        <v>4891</v>
      </c>
      <c r="D122" s="18">
        <v>3137</v>
      </c>
      <c r="E122" s="18">
        <v>167</v>
      </c>
      <c r="F122" s="18">
        <v>1099</v>
      </c>
      <c r="G122" s="40">
        <v>5990</v>
      </c>
      <c r="H122" s="9" t="e">
        <f>SUM(I122:L122)</f>
        <v>#REF!</v>
      </c>
      <c r="I122" s="18" t="e">
        <f>#REF!</f>
        <v>#REF!</v>
      </c>
      <c r="J122" s="18" t="e">
        <f>#REF!</f>
        <v>#REF!</v>
      </c>
      <c r="K122" s="18" t="e">
        <f>#REF!</f>
        <v>#REF!</v>
      </c>
      <c r="L122" s="18" t="e">
        <f>#REF!</f>
        <v>#REF!</v>
      </c>
      <c r="M122" s="45" t="e">
        <f>#REF!</f>
        <v>#REF!</v>
      </c>
      <c r="O122" s="15" t="e">
        <f t="shared" ref="O122:O130" si="27">H122-B122</f>
        <v>#REF!</v>
      </c>
      <c r="P122" s="9" t="e">
        <f t="shared" ref="P122:P130" si="28">I122-C122</f>
        <v>#REF!</v>
      </c>
      <c r="Q122" s="9" t="e">
        <f t="shared" ref="Q122:Q130" si="29">J122-D122</f>
        <v>#REF!</v>
      </c>
      <c r="R122" s="9" t="e">
        <f t="shared" ref="R122:R130" si="30">K122-E122</f>
        <v>#REF!</v>
      </c>
      <c r="S122" s="9" t="e">
        <f t="shared" ref="S122:S130" si="31">L122-F122</f>
        <v>#REF!</v>
      </c>
      <c r="T122" s="24" t="e">
        <f t="shared" ref="T122:T130" si="32">M122-G122</f>
        <v>#REF!</v>
      </c>
    </row>
    <row r="123" spans="1:20" hidden="1" x14ac:dyDescent="0.2">
      <c r="A123" s="2" t="s">
        <v>8</v>
      </c>
      <c r="B123" s="9">
        <v>34731</v>
      </c>
      <c r="C123" s="18">
        <v>9608</v>
      </c>
      <c r="D123" s="18">
        <v>19507</v>
      </c>
      <c r="E123" s="18">
        <v>944</v>
      </c>
      <c r="F123" s="18">
        <v>4672</v>
      </c>
      <c r="G123" s="40">
        <v>14280</v>
      </c>
      <c r="H123" s="9" t="e">
        <f t="shared" ref="H123:H130" si="33">SUM(I123:L123)</f>
        <v>#REF!</v>
      </c>
      <c r="I123" s="18" t="e">
        <f>#REF!</f>
        <v>#REF!</v>
      </c>
      <c r="J123" s="18" t="e">
        <f>#REF!</f>
        <v>#REF!</v>
      </c>
      <c r="K123" s="18" t="e">
        <f>#REF!</f>
        <v>#REF!</v>
      </c>
      <c r="L123" s="18" t="e">
        <f>#REF!</f>
        <v>#REF!</v>
      </c>
      <c r="M123" s="45" t="e">
        <f>#REF!</f>
        <v>#REF!</v>
      </c>
      <c r="O123" s="15" t="e">
        <f t="shared" si="27"/>
        <v>#REF!</v>
      </c>
      <c r="P123" s="9" t="e">
        <f t="shared" si="28"/>
        <v>#REF!</v>
      </c>
      <c r="Q123" s="9" t="e">
        <f t="shared" si="29"/>
        <v>#REF!</v>
      </c>
      <c r="R123" s="9" t="e">
        <f t="shared" si="30"/>
        <v>#REF!</v>
      </c>
      <c r="S123" s="9" t="e">
        <f t="shared" si="31"/>
        <v>#REF!</v>
      </c>
      <c r="T123" s="24" t="e">
        <f t="shared" si="32"/>
        <v>#REF!</v>
      </c>
    </row>
    <row r="124" spans="1:20" hidden="1" x14ac:dyDescent="0.2">
      <c r="A124" s="2" t="s">
        <v>9</v>
      </c>
      <c r="B124" s="9">
        <v>40416</v>
      </c>
      <c r="C124" s="18">
        <v>24045</v>
      </c>
      <c r="D124" s="18">
        <v>8997</v>
      </c>
      <c r="E124" s="18">
        <v>581</v>
      </c>
      <c r="F124" s="18">
        <v>6793</v>
      </c>
      <c r="G124" s="40">
        <v>30838</v>
      </c>
      <c r="H124" s="9" t="e">
        <f t="shared" si="33"/>
        <v>#REF!</v>
      </c>
      <c r="I124" s="18" t="e">
        <f>#REF!</f>
        <v>#REF!</v>
      </c>
      <c r="J124" s="18" t="e">
        <f>#REF!</f>
        <v>#REF!</v>
      </c>
      <c r="K124" s="18" t="e">
        <f>#REF!</f>
        <v>#REF!</v>
      </c>
      <c r="L124" s="18" t="e">
        <f>#REF!</f>
        <v>#REF!</v>
      </c>
      <c r="M124" s="45" t="e">
        <f>#REF!</f>
        <v>#REF!</v>
      </c>
      <c r="O124" s="15" t="e">
        <f t="shared" si="27"/>
        <v>#REF!</v>
      </c>
      <c r="P124" s="9" t="e">
        <f t="shared" si="28"/>
        <v>#REF!</v>
      </c>
      <c r="Q124" s="9" t="e">
        <f t="shared" si="29"/>
        <v>#REF!</v>
      </c>
      <c r="R124" s="9" t="e">
        <f t="shared" si="30"/>
        <v>#REF!</v>
      </c>
      <c r="S124" s="9" t="e">
        <f t="shared" si="31"/>
        <v>#REF!</v>
      </c>
      <c r="T124" s="24" t="e">
        <f t="shared" si="32"/>
        <v>#REF!</v>
      </c>
    </row>
    <row r="125" spans="1:20" hidden="1" x14ac:dyDescent="0.2">
      <c r="A125" s="2" t="s">
        <v>10</v>
      </c>
      <c r="B125" s="9">
        <v>53704</v>
      </c>
      <c r="C125" s="18">
        <v>26349</v>
      </c>
      <c r="D125" s="18">
        <v>16563</v>
      </c>
      <c r="E125" s="18">
        <v>1194</v>
      </c>
      <c r="F125" s="18">
        <v>9598</v>
      </c>
      <c r="G125" s="40">
        <v>35947</v>
      </c>
      <c r="H125" s="9" t="e">
        <f t="shared" si="33"/>
        <v>#REF!</v>
      </c>
      <c r="I125" s="18" t="e">
        <f>#REF!</f>
        <v>#REF!</v>
      </c>
      <c r="J125" s="18" t="e">
        <f>#REF!</f>
        <v>#REF!</v>
      </c>
      <c r="K125" s="18" t="e">
        <f>#REF!</f>
        <v>#REF!</v>
      </c>
      <c r="L125" s="18" t="e">
        <f>#REF!</f>
        <v>#REF!</v>
      </c>
      <c r="M125" s="45" t="e">
        <f>#REF!</f>
        <v>#REF!</v>
      </c>
      <c r="O125" s="15" t="e">
        <f t="shared" si="27"/>
        <v>#REF!</v>
      </c>
      <c r="P125" s="9" t="e">
        <f t="shared" si="28"/>
        <v>#REF!</v>
      </c>
      <c r="Q125" s="9" t="e">
        <f t="shared" si="29"/>
        <v>#REF!</v>
      </c>
      <c r="R125" s="9" t="e">
        <f t="shared" si="30"/>
        <v>#REF!</v>
      </c>
      <c r="S125" s="9" t="e">
        <f t="shared" si="31"/>
        <v>#REF!</v>
      </c>
      <c r="T125" s="24" t="e">
        <f t="shared" si="32"/>
        <v>#REF!</v>
      </c>
    </row>
    <row r="126" spans="1:20" hidden="1" x14ac:dyDescent="0.2">
      <c r="A126" s="2" t="s">
        <v>11</v>
      </c>
      <c r="B126" s="9">
        <v>4124</v>
      </c>
      <c r="C126" s="18">
        <v>1385</v>
      </c>
      <c r="D126" s="18">
        <v>2117</v>
      </c>
      <c r="E126" s="18">
        <v>0</v>
      </c>
      <c r="F126" s="18">
        <v>622</v>
      </c>
      <c r="G126" s="40">
        <v>2007</v>
      </c>
      <c r="H126" s="9" t="e">
        <f t="shared" si="33"/>
        <v>#REF!</v>
      </c>
      <c r="I126" s="18" t="e">
        <f>#REF!</f>
        <v>#REF!</v>
      </c>
      <c r="J126" s="18" t="e">
        <f>#REF!</f>
        <v>#REF!</v>
      </c>
      <c r="K126" s="18" t="e">
        <f>#REF!</f>
        <v>#REF!</v>
      </c>
      <c r="L126" s="18" t="e">
        <f>#REF!</f>
        <v>#REF!</v>
      </c>
      <c r="M126" s="45" t="e">
        <f>#REF!</f>
        <v>#REF!</v>
      </c>
      <c r="O126" s="15" t="e">
        <f t="shared" si="27"/>
        <v>#REF!</v>
      </c>
      <c r="P126" s="9" t="e">
        <f t="shared" si="28"/>
        <v>#REF!</v>
      </c>
      <c r="Q126" s="9" t="e">
        <f t="shared" si="29"/>
        <v>#REF!</v>
      </c>
      <c r="R126" s="9" t="e">
        <f t="shared" si="30"/>
        <v>#REF!</v>
      </c>
      <c r="S126" s="9" t="e">
        <f t="shared" si="31"/>
        <v>#REF!</v>
      </c>
      <c r="T126" s="24" t="e">
        <f t="shared" si="32"/>
        <v>#REF!</v>
      </c>
    </row>
    <row r="127" spans="1:20" hidden="1" x14ac:dyDescent="0.2">
      <c r="A127" s="2" t="s">
        <v>12</v>
      </c>
      <c r="B127" s="9">
        <v>18037</v>
      </c>
      <c r="C127" s="18">
        <v>7392</v>
      </c>
      <c r="D127" s="18">
        <v>8004</v>
      </c>
      <c r="E127" s="18">
        <v>305</v>
      </c>
      <c r="F127" s="18">
        <v>2336</v>
      </c>
      <c r="G127" s="40">
        <v>9728</v>
      </c>
      <c r="H127" s="9" t="e">
        <f t="shared" si="33"/>
        <v>#REF!</v>
      </c>
      <c r="I127" s="18" t="e">
        <f>#REF!</f>
        <v>#REF!</v>
      </c>
      <c r="J127" s="18" t="e">
        <f>#REF!</f>
        <v>#REF!</v>
      </c>
      <c r="K127" s="18" t="e">
        <f>#REF!</f>
        <v>#REF!</v>
      </c>
      <c r="L127" s="18" t="e">
        <f>#REF!</f>
        <v>#REF!</v>
      </c>
      <c r="M127" s="45" t="e">
        <f>#REF!</f>
        <v>#REF!</v>
      </c>
      <c r="O127" s="15" t="e">
        <f t="shared" si="27"/>
        <v>#REF!</v>
      </c>
      <c r="P127" s="9" t="e">
        <f t="shared" si="28"/>
        <v>#REF!</v>
      </c>
      <c r="Q127" s="9" t="e">
        <f t="shared" si="29"/>
        <v>#REF!</v>
      </c>
      <c r="R127" s="9" t="e">
        <f t="shared" si="30"/>
        <v>#REF!</v>
      </c>
      <c r="S127" s="9" t="e">
        <f t="shared" si="31"/>
        <v>#REF!</v>
      </c>
      <c r="T127" s="24" t="e">
        <f t="shared" si="32"/>
        <v>#REF!</v>
      </c>
    </row>
    <row r="128" spans="1:20" hidden="1" x14ac:dyDescent="0.2">
      <c r="A128" s="2" t="s">
        <v>13</v>
      </c>
      <c r="B128" s="9">
        <v>14639</v>
      </c>
      <c r="C128" s="18">
        <v>5689</v>
      </c>
      <c r="D128" s="18">
        <v>6227</v>
      </c>
      <c r="E128" s="18">
        <v>320</v>
      </c>
      <c r="F128" s="18">
        <v>2403</v>
      </c>
      <c r="G128" s="40">
        <v>8092</v>
      </c>
      <c r="H128" s="9" t="e">
        <f t="shared" si="33"/>
        <v>#REF!</v>
      </c>
      <c r="I128" s="18" t="e">
        <f>#REF!</f>
        <v>#REF!</v>
      </c>
      <c r="J128" s="18" t="e">
        <f>#REF!</f>
        <v>#REF!</v>
      </c>
      <c r="K128" s="18" t="e">
        <f>#REF!</f>
        <v>#REF!</v>
      </c>
      <c r="L128" s="18" t="e">
        <f>#REF!</f>
        <v>#REF!</v>
      </c>
      <c r="M128" s="45" t="e">
        <f>#REF!</f>
        <v>#REF!</v>
      </c>
      <c r="O128" s="15" t="e">
        <f t="shared" si="27"/>
        <v>#REF!</v>
      </c>
      <c r="P128" s="9" t="e">
        <f t="shared" si="28"/>
        <v>#REF!</v>
      </c>
      <c r="Q128" s="9" t="e">
        <f t="shared" si="29"/>
        <v>#REF!</v>
      </c>
      <c r="R128" s="9" t="e">
        <f t="shared" si="30"/>
        <v>#REF!</v>
      </c>
      <c r="S128" s="9" t="e">
        <f t="shared" si="31"/>
        <v>#REF!</v>
      </c>
      <c r="T128" s="24" t="e">
        <f t="shared" si="32"/>
        <v>#REF!</v>
      </c>
    </row>
    <row r="129" spans="1:20" hidden="1" x14ac:dyDescent="0.2">
      <c r="A129" s="2" t="s">
        <v>14</v>
      </c>
      <c r="B129" s="9">
        <v>309922</v>
      </c>
      <c r="C129" s="18">
        <v>218965</v>
      </c>
      <c r="D129" s="18">
        <v>57298</v>
      </c>
      <c r="E129" s="18">
        <v>5884</v>
      </c>
      <c r="F129" s="18">
        <v>27775</v>
      </c>
      <c r="G129" s="40">
        <v>246740</v>
      </c>
      <c r="H129" s="9" t="e">
        <f t="shared" si="33"/>
        <v>#REF!</v>
      </c>
      <c r="I129" s="18" t="e">
        <f>#REF!</f>
        <v>#REF!</v>
      </c>
      <c r="J129" s="18" t="e">
        <f>#REF!</f>
        <v>#REF!</v>
      </c>
      <c r="K129" s="18" t="e">
        <f>#REF!</f>
        <v>#REF!</v>
      </c>
      <c r="L129" s="18" t="e">
        <f>#REF!</f>
        <v>#REF!</v>
      </c>
      <c r="M129" s="45" t="e">
        <f>#REF!</f>
        <v>#REF!</v>
      </c>
      <c r="O129" s="15" t="e">
        <f t="shared" si="27"/>
        <v>#REF!</v>
      </c>
      <c r="P129" s="9" t="e">
        <f t="shared" si="28"/>
        <v>#REF!</v>
      </c>
      <c r="Q129" s="9" t="e">
        <f t="shared" si="29"/>
        <v>#REF!</v>
      </c>
      <c r="R129" s="9" t="e">
        <f t="shared" si="30"/>
        <v>#REF!</v>
      </c>
      <c r="S129" s="9" t="e">
        <f t="shared" si="31"/>
        <v>#REF!</v>
      </c>
      <c r="T129" s="24" t="e">
        <f t="shared" si="32"/>
        <v>#REF!</v>
      </c>
    </row>
    <row r="130" spans="1:20" hidden="1" x14ac:dyDescent="0.2">
      <c r="A130" s="2" t="s">
        <v>15</v>
      </c>
      <c r="B130" s="9">
        <v>27682</v>
      </c>
      <c r="C130" s="18">
        <v>11058</v>
      </c>
      <c r="D130" s="18">
        <v>12144</v>
      </c>
      <c r="E130" s="18">
        <v>270</v>
      </c>
      <c r="F130" s="18">
        <v>4210</v>
      </c>
      <c r="G130" s="40">
        <v>15268</v>
      </c>
      <c r="H130" s="9" t="e">
        <f t="shared" si="33"/>
        <v>#REF!</v>
      </c>
      <c r="I130" s="18" t="e">
        <f>#REF!</f>
        <v>#REF!</v>
      </c>
      <c r="J130" s="18" t="e">
        <f>#REF!</f>
        <v>#REF!</v>
      </c>
      <c r="K130" s="18" t="e">
        <f>#REF!</f>
        <v>#REF!</v>
      </c>
      <c r="L130" s="18" t="e">
        <f>#REF!</f>
        <v>#REF!</v>
      </c>
      <c r="M130" s="45" t="e">
        <f>#REF!</f>
        <v>#REF!</v>
      </c>
      <c r="O130" s="15" t="e">
        <f t="shared" si="27"/>
        <v>#REF!</v>
      </c>
      <c r="P130" s="9" t="e">
        <f t="shared" si="28"/>
        <v>#REF!</v>
      </c>
      <c r="Q130" s="9" t="e">
        <f t="shared" si="29"/>
        <v>#REF!</v>
      </c>
      <c r="R130" s="9" t="e">
        <f t="shared" si="30"/>
        <v>#REF!</v>
      </c>
      <c r="S130" s="9" t="e">
        <f t="shared" si="31"/>
        <v>#REF!</v>
      </c>
      <c r="T130" s="24" t="e">
        <f t="shared" si="32"/>
        <v>#REF!</v>
      </c>
    </row>
    <row r="131" spans="1:20" hidden="1" x14ac:dyDescent="0.2">
      <c r="A131" s="2" t="s">
        <v>16</v>
      </c>
      <c r="B131" s="9">
        <v>34180</v>
      </c>
      <c r="C131" s="18">
        <v>2555</v>
      </c>
      <c r="D131" s="18">
        <v>26519</v>
      </c>
      <c r="E131" s="18">
        <v>284</v>
      </c>
      <c r="F131" s="18">
        <v>4822</v>
      </c>
      <c r="G131" s="40">
        <v>7377</v>
      </c>
    </row>
    <row r="132" spans="1:20" hidden="1" x14ac:dyDescent="0.2">
      <c r="A132" s="2"/>
      <c r="B132" s="15"/>
      <c r="C132" s="34"/>
      <c r="D132" s="34"/>
      <c r="E132" s="34"/>
      <c r="F132" s="34"/>
      <c r="G132" s="42"/>
      <c r="H132" s="9" t="e">
        <f>SUM(I132:L132)</f>
        <v>#REF!</v>
      </c>
      <c r="I132" s="18" t="e">
        <f>#REF!</f>
        <v>#REF!</v>
      </c>
      <c r="J132" s="18" t="e">
        <f>#REF!</f>
        <v>#REF!</v>
      </c>
      <c r="K132" s="18" t="e">
        <f>#REF!</f>
        <v>#REF!</v>
      </c>
      <c r="L132" s="18" t="e">
        <f>#REF!</f>
        <v>#REF!</v>
      </c>
      <c r="M132" s="45" t="e">
        <f>#REF!</f>
        <v>#REF!</v>
      </c>
      <c r="O132" s="15" t="e">
        <f t="shared" ref="O132:T134" si="34">H132-B131</f>
        <v>#REF!</v>
      </c>
      <c r="P132" s="9" t="e">
        <f t="shared" si="34"/>
        <v>#REF!</v>
      </c>
      <c r="Q132" s="9" t="e">
        <f t="shared" si="34"/>
        <v>#REF!</v>
      </c>
      <c r="R132" s="9" t="e">
        <f t="shared" si="34"/>
        <v>#REF!</v>
      </c>
      <c r="S132" s="9" t="e">
        <f t="shared" si="34"/>
        <v>#REF!</v>
      </c>
      <c r="T132" s="24" t="e">
        <f t="shared" si="34"/>
        <v>#REF!</v>
      </c>
    </row>
    <row r="133" spans="1:20" hidden="1" x14ac:dyDescent="0.2">
      <c r="A133" s="2"/>
      <c r="B133" s="15"/>
      <c r="C133" s="34"/>
      <c r="D133" s="34"/>
      <c r="E133" s="34"/>
      <c r="F133" s="34"/>
      <c r="G133" s="42"/>
      <c r="H133" s="9" t="e">
        <f>SUM(I133:L133)</f>
        <v>#REF!</v>
      </c>
      <c r="I133" s="18" t="e">
        <f>#REF!</f>
        <v>#REF!</v>
      </c>
      <c r="J133" s="18" t="e">
        <f>#REF!</f>
        <v>#REF!</v>
      </c>
      <c r="K133" s="18" t="e">
        <f>#REF!</f>
        <v>#REF!</v>
      </c>
      <c r="L133" s="18" t="e">
        <f>#REF!</f>
        <v>#REF!</v>
      </c>
      <c r="M133" s="45" t="e">
        <f>#REF!</f>
        <v>#REF!</v>
      </c>
      <c r="O133" s="15" t="e">
        <f t="shared" si="34"/>
        <v>#REF!</v>
      </c>
      <c r="P133" s="9" t="e">
        <f t="shared" si="34"/>
        <v>#REF!</v>
      </c>
      <c r="Q133" s="9" t="e">
        <f t="shared" si="34"/>
        <v>#REF!</v>
      </c>
      <c r="R133" s="9" t="e">
        <f t="shared" si="34"/>
        <v>#REF!</v>
      </c>
      <c r="S133" s="9" t="e">
        <f t="shared" si="34"/>
        <v>#REF!</v>
      </c>
      <c r="T133" s="24" t="e">
        <f t="shared" si="34"/>
        <v>#REF!</v>
      </c>
    </row>
    <row r="134" spans="1:20" hidden="1" x14ac:dyDescent="0.2">
      <c r="A134" s="2"/>
      <c r="B134" s="15"/>
      <c r="C134" s="34"/>
      <c r="D134" s="34"/>
      <c r="E134" s="34"/>
      <c r="F134" s="34"/>
      <c r="G134" s="42"/>
      <c r="H134" s="9" t="e">
        <f>SUM(I134:L134)</f>
        <v>#REF!</v>
      </c>
      <c r="I134" s="18" t="e">
        <f>#REF!</f>
        <v>#REF!</v>
      </c>
      <c r="J134" s="18" t="e">
        <f>#REF!</f>
        <v>#REF!</v>
      </c>
      <c r="K134" s="18" t="e">
        <f>#REF!</f>
        <v>#REF!</v>
      </c>
      <c r="L134" s="18" t="e">
        <f>#REF!</f>
        <v>#REF!</v>
      </c>
      <c r="M134" s="45" t="e">
        <f>#REF!</f>
        <v>#REF!</v>
      </c>
      <c r="O134" s="15" t="e">
        <f t="shared" si="34"/>
        <v>#REF!</v>
      </c>
      <c r="P134" s="9" t="e">
        <f t="shared" si="34"/>
        <v>#REF!</v>
      </c>
      <c r="Q134" s="9" t="e">
        <f t="shared" si="34"/>
        <v>#REF!</v>
      </c>
      <c r="R134" s="9" t="e">
        <f t="shared" si="34"/>
        <v>#REF!</v>
      </c>
      <c r="S134" s="9" t="e">
        <f t="shared" si="34"/>
        <v>#REF!</v>
      </c>
      <c r="T134" s="24" t="e">
        <f t="shared" si="34"/>
        <v>#REF!</v>
      </c>
    </row>
    <row r="135" spans="1:20" hidden="1" x14ac:dyDescent="0.2">
      <c r="A135" s="2"/>
      <c r="B135" s="15"/>
      <c r="C135" s="34"/>
      <c r="D135" s="34"/>
      <c r="E135" s="34"/>
      <c r="F135" s="34"/>
      <c r="G135" s="42"/>
      <c r="H135" s="9" t="e">
        <f>SUM(I135:L135)</f>
        <v>#REF!</v>
      </c>
      <c r="I135" s="18" t="e">
        <f>#REF!</f>
        <v>#REF!</v>
      </c>
      <c r="J135" s="18" t="e">
        <f>#REF!</f>
        <v>#REF!</v>
      </c>
      <c r="K135" s="18" t="e">
        <f>#REF!</f>
        <v>#REF!</v>
      </c>
      <c r="L135" s="18" t="e">
        <f>#REF!</f>
        <v>#REF!</v>
      </c>
      <c r="M135" s="45" t="e">
        <f>#REF!</f>
        <v>#REF!</v>
      </c>
      <c r="O135" s="15" t="e">
        <f t="shared" ref="O135:T135" si="35">H135-B134</f>
        <v>#REF!</v>
      </c>
      <c r="P135" s="9" t="e">
        <f t="shared" si="35"/>
        <v>#REF!</v>
      </c>
      <c r="Q135" s="9" t="e">
        <f t="shared" si="35"/>
        <v>#REF!</v>
      </c>
      <c r="R135" s="9" t="e">
        <f t="shared" si="35"/>
        <v>#REF!</v>
      </c>
      <c r="S135" s="9" t="e">
        <f t="shared" si="35"/>
        <v>#REF!</v>
      </c>
      <c r="T135" s="24" t="e">
        <f t="shared" si="35"/>
        <v>#REF!</v>
      </c>
    </row>
    <row r="136" spans="1:20" hidden="1" x14ac:dyDescent="0.2">
      <c r="A136" s="2"/>
      <c r="B136" s="15"/>
      <c r="C136" s="34"/>
      <c r="D136" s="34"/>
      <c r="E136" s="34"/>
      <c r="F136" s="34"/>
      <c r="G136" s="42"/>
      <c r="H136" s="9"/>
      <c r="I136" s="18"/>
      <c r="J136" s="18"/>
      <c r="K136" s="18"/>
      <c r="L136" s="18"/>
      <c r="M136" s="45"/>
      <c r="O136" s="15"/>
      <c r="P136" s="9"/>
      <c r="Q136" s="9"/>
      <c r="R136" s="9"/>
      <c r="S136" s="9"/>
      <c r="T136" s="24"/>
    </row>
    <row r="137" spans="1:20" hidden="1" x14ac:dyDescent="0.2">
      <c r="A137" s="11"/>
      <c r="B137" s="12"/>
      <c r="C137" s="35"/>
      <c r="D137" s="35"/>
      <c r="E137" s="35"/>
      <c r="F137" s="35"/>
      <c r="G137" s="35"/>
      <c r="H137" s="13"/>
      <c r="I137" s="29"/>
      <c r="J137" s="29"/>
      <c r="K137" s="29"/>
      <c r="L137" s="44"/>
      <c r="M137" s="44"/>
      <c r="O137" s="11"/>
      <c r="P137" s="16"/>
      <c r="Q137" s="16"/>
      <c r="R137" s="16"/>
      <c r="S137" s="16"/>
      <c r="T137" s="17"/>
    </row>
    <row r="138" spans="1:20" hidden="1" x14ac:dyDescent="0.2">
      <c r="A138" s="55" t="s">
        <v>22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</row>
    <row r="139" spans="1:20" hidden="1" x14ac:dyDescent="0.2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</row>
    <row r="140" spans="1:20" x14ac:dyDescent="0.2">
      <c r="K140" s="31"/>
      <c r="L140" s="31"/>
    </row>
    <row r="141" spans="1:20" x14ac:dyDescent="0.2">
      <c r="K141" s="31"/>
      <c r="L141" s="31"/>
    </row>
    <row r="142" spans="1:20" x14ac:dyDescent="0.2">
      <c r="K142" s="31"/>
      <c r="L142" s="31"/>
    </row>
    <row r="143" spans="1:20" x14ac:dyDescent="0.2">
      <c r="K143" s="31"/>
      <c r="L143" s="31"/>
    </row>
    <row r="144" spans="1:20" x14ac:dyDescent="0.2">
      <c r="K144" s="31"/>
      <c r="L144" s="31"/>
    </row>
    <row r="145" spans="11:12" x14ac:dyDescent="0.2">
      <c r="K145" s="31"/>
      <c r="L145" s="31"/>
    </row>
    <row r="146" spans="11:12" x14ac:dyDescent="0.2">
      <c r="K146" s="31"/>
      <c r="L146" s="31"/>
    </row>
    <row r="147" spans="11:12" x14ac:dyDescent="0.2">
      <c r="K147" s="31"/>
      <c r="L147" s="31"/>
    </row>
    <row r="148" spans="11:12" x14ac:dyDescent="0.2">
      <c r="K148" s="31"/>
      <c r="L148" s="31"/>
    </row>
  </sheetData>
  <mergeCells count="33">
    <mergeCell ref="S74:S75"/>
    <mergeCell ref="P71:T71"/>
    <mergeCell ref="F11:F12"/>
    <mergeCell ref="L11:L12"/>
    <mergeCell ref="O71:O75"/>
    <mergeCell ref="M9:M12"/>
    <mergeCell ref="P72:S72"/>
    <mergeCell ref="T72:T75"/>
    <mergeCell ref="P73:P75"/>
    <mergeCell ref="Q73:Q75"/>
    <mergeCell ref="R73:S73"/>
    <mergeCell ref="A1:M1"/>
    <mergeCell ref="A2:M2"/>
    <mergeCell ref="A3:M3"/>
    <mergeCell ref="R74:R75"/>
    <mergeCell ref="A5:M6"/>
    <mergeCell ref="I9:L9"/>
    <mergeCell ref="A138:M139"/>
    <mergeCell ref="A8:A12"/>
    <mergeCell ref="B8:B12"/>
    <mergeCell ref="C8:G8"/>
    <mergeCell ref="C10:C12"/>
    <mergeCell ref="E11:E12"/>
    <mergeCell ref="E10:F10"/>
    <mergeCell ref="D10:D12"/>
    <mergeCell ref="K11:K12"/>
    <mergeCell ref="K10:L10"/>
    <mergeCell ref="I10:I12"/>
    <mergeCell ref="J10:J12"/>
    <mergeCell ref="C9:F9"/>
    <mergeCell ref="G9:G12"/>
    <mergeCell ref="H8:H12"/>
    <mergeCell ref="I8:M8"/>
  </mergeCells>
  <phoneticPr fontId="0" type="noConversion"/>
  <printOptions horizontalCentered="1"/>
  <pageMargins left="0.70866141732283472" right="0.70866141732283472" top="0.94488188976377963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2018-11-26T20:44:50Z</cp:lastPrinted>
  <dcterms:created xsi:type="dcterms:W3CDTF">2006-03-30T14:54:58Z</dcterms:created>
  <dcterms:modified xsi:type="dcterms:W3CDTF">2018-11-26T20:45:06Z</dcterms:modified>
</cp:coreProperties>
</file>